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0000 - GESTIONE INTEGRATA SBA\ADEMPIMENTI CODICE APPALTI\DETERMINE A CONTRARRE\2021\36 - MONO - BAUM - TD 1756493\"/>
    </mc:Choice>
  </mc:AlternateContent>
  <bookViews>
    <workbookView xWindow="-28920" yWindow="-120" windowWidth="29040" windowHeight="15840"/>
  </bookViews>
  <sheets>
    <sheet name="TD 1756493" sheetId="1" r:id="rId1"/>
  </sheets>
  <externalReferences>
    <externalReference r:id="rId2"/>
  </externalReferences>
  <definedNames>
    <definedName name="_xlnm.Print_Titles" localSheetId="0">'TD 1756493'!$8:$8</definedName>
    <definedName name="VALUTA">[1]Foglio2!$A$2:$A$4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99" i="1" l="1"/>
  <c r="L199" i="1"/>
  <c r="M199" i="1" s="1"/>
  <c r="M4" i="1"/>
  <c r="M3" i="1"/>
  <c r="I83" i="1"/>
  <c r="L83" i="1"/>
  <c r="M83" i="1" s="1"/>
  <c r="I84" i="1"/>
  <c r="L84" i="1"/>
  <c r="M84" i="1" s="1"/>
  <c r="I85" i="1"/>
  <c r="L85" i="1"/>
  <c r="M85" i="1" s="1"/>
  <c r="I86" i="1"/>
  <c r="L86" i="1"/>
  <c r="M86" i="1" s="1"/>
  <c r="I87" i="1"/>
  <c r="L87" i="1"/>
  <c r="M87" i="1" s="1"/>
  <c r="I88" i="1"/>
  <c r="L88" i="1"/>
  <c r="M88" i="1" s="1"/>
  <c r="I89" i="1"/>
  <c r="L89" i="1"/>
  <c r="M89" i="1" s="1"/>
  <c r="I90" i="1"/>
  <c r="L90" i="1"/>
  <c r="M90" i="1" s="1"/>
  <c r="I91" i="1"/>
  <c r="L91" i="1"/>
  <c r="M91" i="1" s="1"/>
  <c r="I92" i="1"/>
  <c r="L92" i="1"/>
  <c r="M92" i="1" s="1"/>
  <c r="I93" i="1"/>
  <c r="L93" i="1"/>
  <c r="M93" i="1" s="1"/>
  <c r="I94" i="1"/>
  <c r="L94" i="1"/>
  <c r="M94" i="1" s="1"/>
  <c r="I95" i="1"/>
  <c r="L95" i="1"/>
  <c r="M95" i="1" s="1"/>
  <c r="I96" i="1"/>
  <c r="L96" i="1"/>
  <c r="M96" i="1" s="1"/>
  <c r="I97" i="1"/>
  <c r="L97" i="1"/>
  <c r="M97" i="1" s="1"/>
  <c r="I98" i="1"/>
  <c r="L98" i="1"/>
  <c r="M98" i="1" s="1"/>
  <c r="I99" i="1"/>
  <c r="L99" i="1"/>
  <c r="M99" i="1" s="1"/>
  <c r="I100" i="1"/>
  <c r="L100" i="1"/>
  <c r="M100" i="1" s="1"/>
  <c r="I101" i="1"/>
  <c r="L101" i="1"/>
  <c r="M101" i="1" s="1"/>
  <c r="I102" i="1"/>
  <c r="L102" i="1"/>
  <c r="M102" i="1" s="1"/>
  <c r="I103" i="1"/>
  <c r="L103" i="1"/>
  <c r="M103" i="1" s="1"/>
  <c r="I104" i="1"/>
  <c r="L104" i="1"/>
  <c r="M104" i="1" s="1"/>
  <c r="I105" i="1"/>
  <c r="L105" i="1"/>
  <c r="M105" i="1" s="1"/>
  <c r="I106" i="1"/>
  <c r="L106" i="1"/>
  <c r="M106" i="1" s="1"/>
  <c r="I107" i="1"/>
  <c r="L107" i="1"/>
  <c r="M107" i="1" s="1"/>
  <c r="I108" i="1"/>
  <c r="L108" i="1"/>
  <c r="M108" i="1" s="1"/>
  <c r="I109" i="1"/>
  <c r="L109" i="1"/>
  <c r="M109" i="1" s="1"/>
  <c r="I110" i="1"/>
  <c r="L110" i="1"/>
  <c r="M110" i="1" s="1"/>
  <c r="I111" i="1"/>
  <c r="L111" i="1"/>
  <c r="M111" i="1" s="1"/>
  <c r="I112" i="1"/>
  <c r="L112" i="1"/>
  <c r="M112" i="1" s="1"/>
  <c r="I113" i="1"/>
  <c r="L113" i="1"/>
  <c r="M113" i="1" s="1"/>
  <c r="I114" i="1"/>
  <c r="L114" i="1"/>
  <c r="M114" i="1" s="1"/>
  <c r="I115" i="1"/>
  <c r="L115" i="1"/>
  <c r="M115" i="1" s="1"/>
  <c r="I116" i="1"/>
  <c r="L116" i="1"/>
  <c r="M116" i="1" s="1"/>
  <c r="I117" i="1"/>
  <c r="L117" i="1"/>
  <c r="M117" i="1" s="1"/>
  <c r="I118" i="1"/>
  <c r="L118" i="1"/>
  <c r="M118" i="1"/>
  <c r="I119" i="1"/>
  <c r="L119" i="1"/>
  <c r="M119" i="1" s="1"/>
  <c r="I120" i="1"/>
  <c r="L120" i="1"/>
  <c r="M120" i="1" s="1"/>
  <c r="I121" i="1"/>
  <c r="L121" i="1"/>
  <c r="M121" i="1" s="1"/>
  <c r="I122" i="1"/>
  <c r="L122" i="1"/>
  <c r="M122" i="1" s="1"/>
  <c r="I123" i="1"/>
  <c r="L123" i="1"/>
  <c r="M123" i="1" s="1"/>
  <c r="I124" i="1"/>
  <c r="L124" i="1"/>
  <c r="M124" i="1" s="1"/>
  <c r="I125" i="1"/>
  <c r="L125" i="1"/>
  <c r="M125" i="1" s="1"/>
  <c r="I126" i="1"/>
  <c r="L126" i="1"/>
  <c r="M126" i="1"/>
  <c r="I127" i="1"/>
  <c r="L127" i="1"/>
  <c r="M127" i="1" s="1"/>
  <c r="I128" i="1"/>
  <c r="L128" i="1"/>
  <c r="M128" i="1" s="1"/>
  <c r="I129" i="1"/>
  <c r="L129" i="1"/>
  <c r="M129" i="1" s="1"/>
  <c r="I130" i="1"/>
  <c r="L130" i="1"/>
  <c r="M130" i="1" s="1"/>
  <c r="I131" i="1"/>
  <c r="L131" i="1"/>
  <c r="M131" i="1" s="1"/>
  <c r="I132" i="1"/>
  <c r="L132" i="1"/>
  <c r="M132" i="1" s="1"/>
  <c r="I133" i="1"/>
  <c r="L133" i="1"/>
  <c r="M133" i="1" s="1"/>
  <c r="I134" i="1"/>
  <c r="L134" i="1"/>
  <c r="M134" i="1" s="1"/>
  <c r="I135" i="1"/>
  <c r="L135" i="1"/>
  <c r="M135" i="1" s="1"/>
  <c r="I136" i="1"/>
  <c r="L136" i="1"/>
  <c r="M136" i="1" s="1"/>
  <c r="I137" i="1"/>
  <c r="L137" i="1"/>
  <c r="M137" i="1" s="1"/>
  <c r="I138" i="1"/>
  <c r="L138" i="1"/>
  <c r="M138" i="1" s="1"/>
  <c r="I139" i="1"/>
  <c r="L139" i="1"/>
  <c r="M139" i="1" s="1"/>
  <c r="I140" i="1"/>
  <c r="L140" i="1"/>
  <c r="M140" i="1" s="1"/>
  <c r="I141" i="1"/>
  <c r="L141" i="1"/>
  <c r="M141" i="1" s="1"/>
  <c r="I142" i="1"/>
  <c r="L142" i="1"/>
  <c r="M142" i="1" s="1"/>
  <c r="I143" i="1"/>
  <c r="L143" i="1"/>
  <c r="M143" i="1" s="1"/>
  <c r="I144" i="1"/>
  <c r="L144" i="1"/>
  <c r="M144" i="1" s="1"/>
  <c r="I145" i="1"/>
  <c r="L145" i="1"/>
  <c r="M145" i="1" s="1"/>
  <c r="I146" i="1"/>
  <c r="L146" i="1"/>
  <c r="M146" i="1" s="1"/>
  <c r="I147" i="1"/>
  <c r="L147" i="1"/>
  <c r="M147" i="1" s="1"/>
  <c r="I148" i="1"/>
  <c r="L148" i="1"/>
  <c r="M148" i="1" s="1"/>
  <c r="I149" i="1"/>
  <c r="L149" i="1"/>
  <c r="M149" i="1" s="1"/>
  <c r="I150" i="1"/>
  <c r="L150" i="1"/>
  <c r="M150" i="1" s="1"/>
  <c r="I151" i="1"/>
  <c r="L151" i="1"/>
  <c r="M151" i="1" s="1"/>
  <c r="I152" i="1"/>
  <c r="L152" i="1"/>
  <c r="M152" i="1" s="1"/>
  <c r="I153" i="1"/>
  <c r="L153" i="1"/>
  <c r="M153" i="1" s="1"/>
  <c r="I154" i="1"/>
  <c r="L154" i="1"/>
  <c r="M154" i="1" s="1"/>
  <c r="I155" i="1"/>
  <c r="L155" i="1"/>
  <c r="M155" i="1" s="1"/>
  <c r="I156" i="1"/>
  <c r="L156" i="1"/>
  <c r="M156" i="1" s="1"/>
  <c r="I157" i="1"/>
  <c r="L157" i="1"/>
  <c r="M157" i="1" s="1"/>
  <c r="I158" i="1"/>
  <c r="L158" i="1"/>
  <c r="M158" i="1" s="1"/>
  <c r="I159" i="1"/>
  <c r="L159" i="1"/>
  <c r="M159" i="1" s="1"/>
  <c r="I160" i="1"/>
  <c r="L160" i="1"/>
  <c r="M160" i="1" s="1"/>
  <c r="I161" i="1"/>
  <c r="L161" i="1"/>
  <c r="M161" i="1" s="1"/>
  <c r="I162" i="1"/>
  <c r="L162" i="1"/>
  <c r="M162" i="1" s="1"/>
  <c r="I163" i="1"/>
  <c r="L163" i="1"/>
  <c r="M163" i="1" s="1"/>
  <c r="I164" i="1"/>
  <c r="L164" i="1"/>
  <c r="M164" i="1" s="1"/>
  <c r="I165" i="1"/>
  <c r="L165" i="1"/>
  <c r="M165" i="1" s="1"/>
  <c r="I166" i="1"/>
  <c r="L166" i="1"/>
  <c r="M166" i="1" s="1"/>
  <c r="I167" i="1"/>
  <c r="L167" i="1"/>
  <c r="M167" i="1" s="1"/>
  <c r="I168" i="1"/>
  <c r="L168" i="1"/>
  <c r="M168" i="1" s="1"/>
  <c r="I169" i="1"/>
  <c r="L169" i="1"/>
  <c r="M169" i="1" s="1"/>
  <c r="I170" i="1"/>
  <c r="L170" i="1"/>
  <c r="M170" i="1" s="1"/>
  <c r="I171" i="1"/>
  <c r="L171" i="1"/>
  <c r="M171" i="1" s="1"/>
  <c r="I172" i="1"/>
  <c r="L172" i="1"/>
  <c r="M172" i="1" s="1"/>
  <c r="I173" i="1"/>
  <c r="L173" i="1"/>
  <c r="M173" i="1" s="1"/>
  <c r="I174" i="1"/>
  <c r="L174" i="1"/>
  <c r="M174" i="1" s="1"/>
  <c r="I175" i="1"/>
  <c r="L175" i="1"/>
  <c r="M175" i="1" s="1"/>
  <c r="I176" i="1"/>
  <c r="L176" i="1"/>
  <c r="M176" i="1" s="1"/>
  <c r="I177" i="1"/>
  <c r="L177" i="1"/>
  <c r="M177" i="1" s="1"/>
  <c r="I178" i="1"/>
  <c r="L178" i="1"/>
  <c r="M178" i="1" s="1"/>
  <c r="I179" i="1"/>
  <c r="L179" i="1"/>
  <c r="M179" i="1" s="1"/>
  <c r="I180" i="1"/>
  <c r="L180" i="1"/>
  <c r="M180" i="1" s="1"/>
  <c r="I181" i="1"/>
  <c r="L181" i="1"/>
  <c r="M181" i="1" s="1"/>
  <c r="I182" i="1"/>
  <c r="L182" i="1"/>
  <c r="M182" i="1" s="1"/>
  <c r="I183" i="1"/>
  <c r="L183" i="1"/>
  <c r="M183" i="1" s="1"/>
  <c r="I184" i="1"/>
  <c r="L184" i="1"/>
  <c r="M184" i="1" s="1"/>
  <c r="I185" i="1"/>
  <c r="L185" i="1"/>
  <c r="M185" i="1" s="1"/>
  <c r="I186" i="1"/>
  <c r="L186" i="1"/>
  <c r="M186" i="1" s="1"/>
  <c r="I187" i="1"/>
  <c r="L187" i="1"/>
  <c r="M187" i="1" s="1"/>
  <c r="I188" i="1"/>
  <c r="L188" i="1"/>
  <c r="M188" i="1" s="1"/>
  <c r="I189" i="1"/>
  <c r="L189" i="1"/>
  <c r="M189" i="1" s="1"/>
  <c r="I190" i="1"/>
  <c r="L190" i="1"/>
  <c r="M190" i="1" s="1"/>
  <c r="I191" i="1"/>
  <c r="L191" i="1"/>
  <c r="M191" i="1" s="1"/>
  <c r="I192" i="1"/>
  <c r="L192" i="1"/>
  <c r="M192" i="1" s="1"/>
  <c r="I193" i="1"/>
  <c r="L193" i="1"/>
  <c r="M193" i="1" s="1"/>
  <c r="I194" i="1"/>
  <c r="L194" i="1"/>
  <c r="M194" i="1" s="1"/>
  <c r="I195" i="1"/>
  <c r="L195" i="1"/>
  <c r="M195" i="1" s="1"/>
  <c r="I196" i="1"/>
  <c r="L196" i="1"/>
  <c r="M196" i="1" s="1"/>
  <c r="I197" i="1"/>
  <c r="L197" i="1"/>
  <c r="M197" i="1" s="1"/>
  <c r="I198" i="1"/>
  <c r="L198" i="1"/>
  <c r="M198" i="1" s="1"/>
  <c r="I59" i="1" l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9" i="1" l="1"/>
  <c r="L10" i="1" l="1"/>
  <c r="M10" i="1" s="1"/>
  <c r="L11" i="1"/>
  <c r="M11" i="1" s="1"/>
  <c r="L12" i="1"/>
  <c r="M12" i="1" s="1"/>
  <c r="L13" i="1"/>
  <c r="M13" i="1" s="1"/>
  <c r="L14" i="1"/>
  <c r="M14" i="1" s="1"/>
  <c r="L15" i="1"/>
  <c r="M15" i="1" s="1"/>
  <c r="L16" i="1"/>
  <c r="M16" i="1" s="1"/>
  <c r="L17" i="1"/>
  <c r="M17" i="1" s="1"/>
  <c r="L18" i="1"/>
  <c r="M18" i="1" s="1"/>
  <c r="L19" i="1"/>
  <c r="M19" i="1" s="1"/>
  <c r="L20" i="1"/>
  <c r="M20" i="1" s="1"/>
  <c r="L21" i="1"/>
  <c r="M21" i="1" s="1"/>
  <c r="L22" i="1"/>
  <c r="M22" i="1" s="1"/>
  <c r="L23" i="1"/>
  <c r="M23" i="1" s="1"/>
  <c r="L24" i="1"/>
  <c r="M24" i="1" s="1"/>
  <c r="L25" i="1"/>
  <c r="M25" i="1" s="1"/>
  <c r="L26" i="1"/>
  <c r="M26" i="1" s="1"/>
  <c r="L27" i="1"/>
  <c r="M27" i="1" s="1"/>
  <c r="L28" i="1"/>
  <c r="M28" i="1" s="1"/>
  <c r="L29" i="1"/>
  <c r="M29" i="1" s="1"/>
  <c r="L30" i="1"/>
  <c r="M30" i="1" s="1"/>
  <c r="L31" i="1"/>
  <c r="M31" i="1" s="1"/>
  <c r="L32" i="1"/>
  <c r="M32" i="1" s="1"/>
  <c r="L33" i="1"/>
  <c r="M33" i="1" s="1"/>
  <c r="L34" i="1"/>
  <c r="M34" i="1" s="1"/>
  <c r="L35" i="1"/>
  <c r="M35" i="1" s="1"/>
  <c r="L36" i="1"/>
  <c r="M36" i="1" s="1"/>
  <c r="L37" i="1"/>
  <c r="M37" i="1" s="1"/>
  <c r="L38" i="1"/>
  <c r="M38" i="1" s="1"/>
  <c r="L39" i="1"/>
  <c r="M39" i="1" s="1"/>
  <c r="L40" i="1"/>
  <c r="M40" i="1" s="1"/>
  <c r="L41" i="1"/>
  <c r="M41" i="1" s="1"/>
  <c r="L42" i="1"/>
  <c r="M42" i="1" s="1"/>
  <c r="L43" i="1"/>
  <c r="M43" i="1" s="1"/>
  <c r="L44" i="1"/>
  <c r="M44" i="1" s="1"/>
  <c r="L45" i="1"/>
  <c r="M45" i="1" s="1"/>
  <c r="L46" i="1"/>
  <c r="M46" i="1" s="1"/>
  <c r="L47" i="1"/>
  <c r="M47" i="1" s="1"/>
  <c r="L48" i="1"/>
  <c r="M48" i="1" s="1"/>
  <c r="L49" i="1"/>
  <c r="M49" i="1" s="1"/>
  <c r="L50" i="1"/>
  <c r="M50" i="1" s="1"/>
  <c r="L51" i="1"/>
  <c r="M51" i="1" s="1"/>
  <c r="L52" i="1"/>
  <c r="M52" i="1" s="1"/>
  <c r="L53" i="1"/>
  <c r="M53" i="1" s="1"/>
  <c r="L54" i="1"/>
  <c r="M54" i="1" s="1"/>
  <c r="L55" i="1"/>
  <c r="M55" i="1" s="1"/>
  <c r="L56" i="1"/>
  <c r="M56" i="1" s="1"/>
  <c r="L57" i="1"/>
  <c r="M57" i="1" s="1"/>
  <c r="L58" i="1"/>
  <c r="M58" i="1" s="1"/>
  <c r="L59" i="1"/>
  <c r="M59" i="1" s="1"/>
  <c r="L60" i="1"/>
  <c r="M60" i="1" s="1"/>
  <c r="L61" i="1"/>
  <c r="M61" i="1" s="1"/>
  <c r="L62" i="1"/>
  <c r="M62" i="1" s="1"/>
  <c r="L63" i="1"/>
  <c r="M63" i="1" s="1"/>
  <c r="L64" i="1"/>
  <c r="M64" i="1" s="1"/>
  <c r="L65" i="1"/>
  <c r="M65" i="1" s="1"/>
  <c r="L66" i="1"/>
  <c r="M66" i="1" s="1"/>
  <c r="L67" i="1"/>
  <c r="M67" i="1" s="1"/>
  <c r="L68" i="1"/>
  <c r="M68" i="1" s="1"/>
  <c r="L69" i="1"/>
  <c r="M69" i="1" s="1"/>
  <c r="L70" i="1"/>
  <c r="M70" i="1" s="1"/>
  <c r="L71" i="1"/>
  <c r="M71" i="1" s="1"/>
  <c r="L72" i="1"/>
  <c r="M72" i="1" s="1"/>
  <c r="L73" i="1"/>
  <c r="M73" i="1" s="1"/>
  <c r="L74" i="1"/>
  <c r="M74" i="1" s="1"/>
  <c r="L75" i="1"/>
  <c r="M75" i="1" s="1"/>
  <c r="L76" i="1"/>
  <c r="M76" i="1" s="1"/>
  <c r="L77" i="1"/>
  <c r="M77" i="1" s="1"/>
  <c r="L78" i="1"/>
  <c r="M78" i="1" s="1"/>
  <c r="L79" i="1"/>
  <c r="M79" i="1" s="1"/>
  <c r="L80" i="1"/>
  <c r="M80" i="1" s="1"/>
  <c r="L81" i="1"/>
  <c r="M81" i="1" s="1"/>
  <c r="L82" i="1"/>
  <c r="M82" i="1" s="1"/>
  <c r="L9" i="1"/>
  <c r="M9" i="1" s="1"/>
  <c r="M5" i="1" l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M2" i="1" l="1"/>
</calcChain>
</file>

<file path=xl/sharedStrings.xml><?xml version="1.0" encoding="utf-8"?>
<sst xmlns="http://schemas.openxmlformats.org/spreadsheetml/2006/main" count="1165" uniqueCount="595">
  <si>
    <t xml:space="preserve">Totale volumi richiesti </t>
  </si>
  <si>
    <t>Prezzo Stimato</t>
  </si>
  <si>
    <t>Totale volumi offerti</t>
  </si>
  <si>
    <t>Totale importo offerta</t>
  </si>
  <si>
    <t>Riga</t>
  </si>
  <si>
    <t xml:space="preserve">Titolo </t>
  </si>
  <si>
    <t>ISBN</t>
  </si>
  <si>
    <t>Prezzo STIMATO</t>
  </si>
  <si>
    <t>Q.tà richiesta</t>
  </si>
  <si>
    <t>Q.tà offerta</t>
  </si>
  <si>
    <t>Importo sconto (su prezzo stimato)</t>
  </si>
  <si>
    <t>Sconto % (su prezzo stimato)</t>
  </si>
  <si>
    <t>UNIVERSITA' CA' FOSCARI VENEZIA - Sistema Bibliotecario di Ateneo</t>
  </si>
  <si>
    <t>Biblioteca</t>
  </si>
  <si>
    <t>Codice Univoco Ufficio (per Fattura Elettronica)</t>
  </si>
  <si>
    <t>Indirizzo di consegna dei volumi</t>
  </si>
  <si>
    <t>BAUM - Biblioteca di Area Umanistica</t>
  </si>
  <si>
    <t>K9Z6HJ</t>
  </si>
  <si>
    <t>BAUM - Biblioteca di Area Umanistica - PALAZZO MALCANTON MARCORÀ - Dorsoduro 3484/D - 30123 VENEZIA</t>
  </si>
  <si>
    <t>Trattiativa diretta n. 1756493 - CIG: Z1D324DC80  - Biblioteca: BAUM - Fornitore: LEGGERE SRL</t>
  </si>
  <si>
    <t>Numero ordine</t>
  </si>
  <si>
    <t>Richiesta di acquisto n. 36-2021 del 29/06/2021</t>
  </si>
  <si>
    <t>BU/2021/2432</t>
  </si>
  <si>
    <t>BU/2021/2433</t>
  </si>
  <si>
    <t>BU/2021/2434</t>
  </si>
  <si>
    <t>BU/2021/2435</t>
  </si>
  <si>
    <t>BU/2021/2436</t>
  </si>
  <si>
    <t>BU/2021/2437</t>
  </si>
  <si>
    <t>BU/2021/2438</t>
  </si>
  <si>
    <t>BU/2021/2439</t>
  </si>
  <si>
    <t>BU/2021/2440</t>
  </si>
  <si>
    <t>BU/2021/2441</t>
  </si>
  <si>
    <t>BU/2021/2442</t>
  </si>
  <si>
    <t>BU/2021/2443</t>
  </si>
  <si>
    <t>BU/2021/2444</t>
  </si>
  <si>
    <t>BU/2021/2445</t>
  </si>
  <si>
    <t>BU/2021/2446</t>
  </si>
  <si>
    <t>BU/2021/2447</t>
  </si>
  <si>
    <t>BU/2021/2448</t>
  </si>
  <si>
    <t>BU/2021/2449</t>
  </si>
  <si>
    <t>BU/2021/2450</t>
  </si>
  <si>
    <t>BU/2021/2451</t>
  </si>
  <si>
    <t>BU/2021/2452</t>
  </si>
  <si>
    <t>BU/2021/2453</t>
  </si>
  <si>
    <t>BU/2021/2454</t>
  </si>
  <si>
    <t>BU/2021/2455</t>
  </si>
  <si>
    <t>BU/2021/2551</t>
  </si>
  <si>
    <t>BU/2021/2552</t>
  </si>
  <si>
    <t>BU/2021/2553</t>
  </si>
  <si>
    <t>BU/2021/2555</t>
  </si>
  <si>
    <t>BU/2021/2556</t>
  </si>
  <si>
    <t>BU/2021/2557</t>
  </si>
  <si>
    <t>BU/2021/2558</t>
  </si>
  <si>
    <t>BU/2021/2559</t>
  </si>
  <si>
    <t>BU/2021/2560</t>
  </si>
  <si>
    <t>BU/2021/2561</t>
  </si>
  <si>
    <t>BU/2021/2562</t>
  </si>
  <si>
    <t>BU/2021/2729</t>
  </si>
  <si>
    <t>BU/2021/2457</t>
  </si>
  <si>
    <t>BU/2021/2461</t>
  </si>
  <si>
    <t>BU/2021/2464</t>
  </si>
  <si>
    <t>BU/2021/2465</t>
  </si>
  <si>
    <t>BU/2021/2466</t>
  </si>
  <si>
    <t>BU/2021/2467</t>
  </si>
  <si>
    <t>BU/2021/2468</t>
  </si>
  <si>
    <t>BU/2021/2469</t>
  </si>
  <si>
    <t>BU/2021/2473</t>
  </si>
  <si>
    <t>BU/2021/2476</t>
  </si>
  <si>
    <t>BU/2021/2577</t>
  </si>
  <si>
    <t>BU/2021/2578</t>
  </si>
  <si>
    <t>BU/2021/2579</t>
  </si>
  <si>
    <t>BU/2021/2580</t>
  </si>
  <si>
    <t>BU/2021/2581</t>
  </si>
  <si>
    <t>BU/2021/2582</t>
  </si>
  <si>
    <t>BU/2021/2583</t>
  </si>
  <si>
    <t>BU/2021/2584</t>
  </si>
  <si>
    <t>BU/2021/2585</t>
  </si>
  <si>
    <t>BU/2021/2586</t>
  </si>
  <si>
    <t>BU/2021/2587</t>
  </si>
  <si>
    <t>BU/2021/2588</t>
  </si>
  <si>
    <t>BU/2021/2589</t>
  </si>
  <si>
    <t>BU/2021/2590</t>
  </si>
  <si>
    <t>BU/2021/2591</t>
  </si>
  <si>
    <t>BU/2021/2592</t>
  </si>
  <si>
    <t>BU/2021/2593</t>
  </si>
  <si>
    <t>BU/2021/2594</t>
  </si>
  <si>
    <t>BU/2021/2595</t>
  </si>
  <si>
    <t>BU/2021/2597</t>
  </si>
  <si>
    <t>BU/2021/2598</t>
  </si>
  <si>
    <t>BU/2021/2599</t>
  </si>
  <si>
    <t>BU/2021/2601</t>
  </si>
  <si>
    <t>BU/2021/2602</t>
  </si>
  <si>
    <t>BU/2021/2603</t>
  </si>
  <si>
    <t>BU/2021/2604</t>
  </si>
  <si>
    <t>BU/2021/2620</t>
  </si>
  <si>
    <t>BU/2021/2712</t>
  </si>
  <si>
    <t>BU/2021/2713</t>
  </si>
  <si>
    <t>BU/2021/2714</t>
  </si>
  <si>
    <t>BU/2021/2715</t>
  </si>
  <si>
    <t>BU/2021/2716</t>
  </si>
  <si>
    <t>BU/2021/2717</t>
  </si>
  <si>
    <t>BU/2021/2718</t>
  </si>
  <si>
    <t>BU/2021/2719</t>
  </si>
  <si>
    <t>BU/2021/2720</t>
  </si>
  <si>
    <t>BU/2021/2721</t>
  </si>
  <si>
    <t>BU/2021/2722</t>
  </si>
  <si>
    <t>BU/2021/2723</t>
  </si>
  <si>
    <t>BU/2021/2724</t>
  </si>
  <si>
    <t>BU/2021/2725</t>
  </si>
  <si>
    <t>BU/2021/2726</t>
  </si>
  <si>
    <t>BU/2021/2727</t>
  </si>
  <si>
    <t>BU/2021/2458</t>
  </si>
  <si>
    <t>BU/2021/2459</t>
  </si>
  <si>
    <t>BU/2021/2460</t>
  </si>
  <si>
    <t>BU/2021/2462</t>
  </si>
  <si>
    <t>BU/2021/2463</t>
  </si>
  <si>
    <t>BU/2021/2520</t>
  </si>
  <si>
    <t>BU/2021/2521</t>
  </si>
  <si>
    <t>BU/2021/2522</t>
  </si>
  <si>
    <t>BU/2021/2523</t>
  </si>
  <si>
    <t>BU/2021/2524</t>
  </si>
  <si>
    <t>BU/2021/2525</t>
  </si>
  <si>
    <t>BU/2021/2526</t>
  </si>
  <si>
    <t>BU/2021/2527</t>
  </si>
  <si>
    <t>BU/2021/2528</t>
  </si>
  <si>
    <t>BU/2021/2529</t>
  </si>
  <si>
    <t>BU/2021/2530</t>
  </si>
  <si>
    <t>BU/2021/2531</t>
  </si>
  <si>
    <t>BU/2021/2532</t>
  </si>
  <si>
    <t>BU/2021/2533</t>
  </si>
  <si>
    <t>BU/2021/2534</t>
  </si>
  <si>
    <t>BU/2021/2535</t>
  </si>
  <si>
    <t>BU/2021/2536</t>
  </si>
  <si>
    <t>BU/2021/2537</t>
  </si>
  <si>
    <t>BU/2021/2538</t>
  </si>
  <si>
    <t>BU/2021/2539</t>
  </si>
  <si>
    <t>BU/2021/2540</t>
  </si>
  <si>
    <t>BU/2021/2541</t>
  </si>
  <si>
    <t>BU/2021/2542</t>
  </si>
  <si>
    <t>BU/2021/2543</t>
  </si>
  <si>
    <t>BU/2021/2544</t>
  </si>
  <si>
    <t>BU/2021/2545</t>
  </si>
  <si>
    <t>BU/2021/2546</t>
  </si>
  <si>
    <t>BU/2021/2547</t>
  </si>
  <si>
    <t>BU/2021/2548</t>
  </si>
  <si>
    <t>BU/2021/2549</t>
  </si>
  <si>
    <t>BU/2021/2563</t>
  </si>
  <si>
    <t>BU/2021/2564</t>
  </si>
  <si>
    <t>BU/2021/2566</t>
  </si>
  <si>
    <t>BU/2021/2567</t>
  </si>
  <si>
    <t>BU/2021/2568</t>
  </si>
  <si>
    <t>BU/2021/2606</t>
  </si>
  <si>
    <t>BU/2021/2607</t>
  </si>
  <si>
    <t>BU/2021/2608</t>
  </si>
  <si>
    <t>BU/2021/2609</t>
  </si>
  <si>
    <t>BU/2021/2610</t>
  </si>
  <si>
    <t>BU/2021/2611</t>
  </si>
  <si>
    <t>BU/2021/2612</t>
  </si>
  <si>
    <t>BU/2021/2613</t>
  </si>
  <si>
    <t>BU/2021/2614</t>
  </si>
  <si>
    <t>BU/2021/2615</t>
  </si>
  <si>
    <t>BU/2021/2616</t>
  </si>
  <si>
    <t>BU/2021/2617</t>
  </si>
  <si>
    <t>BU/2021/2618</t>
  </si>
  <si>
    <t>BU/2021/2619</t>
  </si>
  <si>
    <t>BU/2021/2710</t>
  </si>
  <si>
    <t>BU/2021/2630</t>
  </si>
  <si>
    <t>BU/2021/2631</t>
  </si>
  <si>
    <t>BU/2021/2632</t>
  </si>
  <si>
    <t>BU/2021/2633</t>
  </si>
  <si>
    <t>BU/2021/2634</t>
  </si>
  <si>
    <t>BU/2021/2636</t>
  </si>
  <si>
    <t>BU/2021/2638</t>
  </si>
  <si>
    <t>BU/2021/2639</t>
  </si>
  <si>
    <t>BU/2021/2640</t>
  </si>
  <si>
    <t>BU/2021/2641</t>
  </si>
  <si>
    <t>BU/2021/2642</t>
  </si>
  <si>
    <t>BU/2021/2643</t>
  </si>
  <si>
    <t>BU/2021/2644</t>
  </si>
  <si>
    <t>BU/2021/2646</t>
  </si>
  <si>
    <t>BU/2021/2647</t>
  </si>
  <si>
    <t>BU/2021/2649</t>
  </si>
  <si>
    <t>BU/2021/2651</t>
  </si>
  <si>
    <t>BU/2021/2657</t>
  </si>
  <si>
    <t>BU/2021/2658</t>
  </si>
  <si>
    <t>BU/2021/2659</t>
  </si>
  <si>
    <t>BU/2021/2662</t>
  </si>
  <si>
    <t>BU/2021/2663</t>
  </si>
  <si>
    <t>BU/2021/2665</t>
  </si>
  <si>
    <t>BU/2021/2666</t>
  </si>
  <si>
    <t>BU/2021/2667</t>
  </si>
  <si>
    <t>BU/2021/2668</t>
  </si>
  <si>
    <t>BU/2021/2670</t>
  </si>
  <si>
    <t>BU/2021/2677</t>
  </si>
  <si>
    <t>BU/2021/2678</t>
  </si>
  <si>
    <t>BU/2021/2680</t>
  </si>
  <si>
    <t>BU/2021/2682</t>
  </si>
  <si>
    <t>BU/2021/2711</t>
  </si>
  <si>
    <t>BU/2021/2693</t>
  </si>
  <si>
    <t>BU/2021/2694</t>
  </si>
  <si>
    <t>BU/2021/2695</t>
  </si>
  <si>
    <t>BU/2021/2696</t>
  </si>
  <si>
    <t>BU/2021/2697</t>
  </si>
  <si>
    <t>BU/2021/2698</t>
  </si>
  <si>
    <t>BU/2021/2699</t>
  </si>
  <si>
    <t>BU/2021/2701</t>
  </si>
  <si>
    <t>BU/2021/2703</t>
  </si>
  <si>
    <t>BU/2021/2704</t>
  </si>
  <si>
    <t>BU/2021/2705</t>
  </si>
  <si>
    <t>BU/2021/2706</t>
  </si>
  <si>
    <t>BU/2021/2707</t>
  </si>
  <si>
    <t>BU/2021/2708</t>
  </si>
  <si>
    <t>BU/2021/2709</t>
  </si>
  <si>
    <t>3106976 Libro moderno La *Cappadoce : un siècle après G. de Jerphanion / Catherine Jolivet-Lévy avec la collaboration de Nicole Lemaigre Demesnil. - Paris : Geuthner, 2015. - 2 v. ; 28 cm.</t>
  </si>
  <si>
    <t>3080128 Libro moderno *Allo zenit della cupola : l'eredità dell'oculus nell'arte cristiana fra Medio Evo latino e Bisanzio / Simone Piazza. - Roma : Campisano, 2018. - 319 p. : ill. ; 24 cm.</t>
  </si>
  <si>
    <t>3106994 Libro moderno Il *testo dell'immagine : fonti letterarie per lo studio dell'arte medievale / Francesco Stella. - Firenze : Le Monnier università-Mondadori education, 2021. - XII, 466 p. : ill. ; 24 cm</t>
  </si>
  <si>
    <t>2660163 Libro moderno *Azioni che cambiano il mondo : donne, arte e politiche dello sguardo / Carla Subrizi. - Milano : Postmedia, 2012. - 255 p. : ill. ; 21 cm</t>
  </si>
  <si>
    <t>3117174 Libro moderno *Passaggi : Storia della scultura da Rodin alla Land art / Rosalind Krauss. - Postmedia books,2020</t>
  </si>
  <si>
    <t>3107001 Libro moderno *Capitale e crocevia : il mercato dell'arte nella Roma sabauda / a cura di Andrea Bacchi, Giovanna Capitelli. - Bologna : Fondazione Federico Zeri : Università di Bologna ; Cinisello Balsamo : Silvana Editoriale, 2020. - 333 p. : ill. ; 24 cm. ((Atti del Seminario di studi tenuto a Bologna nel 2017.</t>
  </si>
  <si>
    <t>3090978 Libro moderno Le *vite degli artisti di Gaspare Celio : "compendio delle Vite del Vasari con alcune altre aggiunte" / Riccardo Gandolfi ; prefazione di Alessandro Zuccari. - Firenze : Olschki, 2021. - XII, 390 p., [16] carte di tav. : ill. ; 24 cm.</t>
  </si>
  <si>
    <t>3107004 Libro moderno L' *altra metà dell'avanguardia quarant'anni dopo / Angela Maderna. - Milano : Postmedia Books, 2020. - 119 p. : ill. ; 21 cm</t>
  </si>
  <si>
    <t>3107009 Libro moderno *Decolonizzare il museo / Giulia Grechi. - Milano ; Udine : Mimesis, 2021. - 303 p. ; 21 cm.</t>
  </si>
  <si>
    <t>3107042 Libro moderno *Artiste italiane e immagini in movimento / Lara Conte. - [S.l.] : Mimesis, 2021</t>
  </si>
  <si>
    <t>3107044 Libro moderno La *rappresentazione incorporata : una etnografia del corpo tra stereotipi coloniali e arte contemporanea / Giulia Grechi ; prefazione di Iain Chambers. - Milano ; Udine : Mimesis, 2016. - 245 p. : ill. ; 21 cm</t>
  </si>
  <si>
    <t>3107045 Libro moderno Le *afriche di Peter Brook / Rosaria Ruffini. - Padova : Linea, 2020. - 194 p. ; 21 cm</t>
  </si>
  <si>
    <t>3107048 Libro moderno *Race et théâtre : un impensé politique / Sylvie Chalaye. - Arles : Actes Sud, 2020</t>
  </si>
  <si>
    <t>3107050 Libro moderno La *giungla di Calais : i migranti, la frontiera e il campo / Michel Agier ; con Yasmine Bouagga ... [et al.] ; e con la collaborazione di Madeleine Trépanier ... [et al.]. - Verona : Ombre Corte, 2018. - 166 p. : ill. ; 21 cm</t>
  </si>
  <si>
    <t>3107077 Libro moderno *Kinshasa chroniques / Dominique Malaquais. - Montreuil : Éditions de l'Oeil, 2019</t>
  </si>
  <si>
    <t>3107081 Libro moderno *Archive (re)mix : vues d'Afrique / sous la direction de Maëline Le Lay, Dominique Malaquais et Nadine Siegert ; préface d'Alain Ricard et Ulf Vierke. - Rennes : Presses universitaires de Rennes, 2015</t>
  </si>
  <si>
    <t>3107088 Libro moderno *Tempest project / De Peter Brook , Marie-Hélène Estienne. - Actes sud, 2020</t>
  </si>
  <si>
    <t>2436439 Libro moderno *Francis Poulenc : una biografia / Stefania Franceschini. - Varese : Zecchini, 2014. - XI, 317 p. : ill. ; 24 cm</t>
  </si>
  <si>
    <t>3107089 Libro moderno *Idea : contributo alla storia dell'estetica / Erwin Panofsky ; introduzione di Maurizio Ghelardi ; traduzione di Edmondo Cione. - 2. rist. - Torino : Bollati Boringhieri, 2018. - XLI, 177 p. ; 19 cm.</t>
  </si>
  <si>
    <t>3107098 Libro moderno L'*accordatura degli antichi strumenti da tasto : metodo progressivo per le accordature storiche su clavicembalo, clavicordo, fortepiano e ogni altra sorte di strumenti / Florindo Gazzola. - 2. ed. riveduta e ampliata. - Padova : Armelin Musica, c2007. - VIII, 153 p. : ill. ; 24 cm</t>
  </si>
  <si>
    <t>3107100 Libro moderno *Dizionario dell'opera / a cura di Piero Gelli. - Edizione aggiornata da Filippo Poletti. - Milano : Baldini+Castoldi, 2018. - XI, 1785 p. ; 22 cm. ((In copertina e sul dorso : Dizionario dell'opera 2019.</t>
  </si>
  <si>
    <t>3004630 Libro moderno *In nessun tempo : Hans Werner Henze : diari, saggi e interviste / a cura di Riccardo Panfili e Clemens Wolken ; prefazione di Franco Serpa. - Lucca : Libreria musicale italiana, 2019. - XVIII, 294 p. : ill. ; 24 cm</t>
  </si>
  <si>
    <t>3107102 Libro moderno Les *foyers artistiques à la fin du règne de Louis 14. (1682-1715) : musique et spectacles / ouvrage dirige par Anne-Madeleine Goulet ; collaboration avec Rémy Campos, Mathieu da Vinha, et Jean Duron. - Turnhout : Brepols, 2019. - 446 p. : ill. ; 27 . ((Sul front.: Centre d'etudes superieurs de la Renaissance, Centre de musique baroque de Versailles.</t>
  </si>
  <si>
    <t>3107103 Libro moderno *Vita e viaggi / Filippo Balatri ; a cura Di Maria di Salvo. - Alessandria : Edizioni dell'Orso, 2020. - CXXI, 746 p. ; 25 cm. ((Trascrizione del manoscritto f. 218 n.1247.1-9 conservato a Mosca presso la Rossijskaja Gosudarstvennaja Biblioteka</t>
  </si>
  <si>
    <t>3109266 Libro moderno *Montagne di sangue : faide, violenza e giustizia a Belluno in età moderna / Andrea Toffolon. - Verona : QuiEdit, 2019. - 100 p. ; 21 cm</t>
  </si>
  <si>
    <t>3042717 Libro moderno *Dilettanti di architettura nella Venezia del Cinquecento / a cura di Martin Gaier e Wolfgang Wolters. - Venezia : Istituto veneto di scienze, lettere ed arti, 2020. - VIII, 162 p. : ill. ; 24 cm. ((In testa al frontespizio: Istituto veneto di scienze, lettere ed arti. - Parte delle relazioni presentate al Seminario tenuto a Venezia, il 30 novembre 2018.</t>
  </si>
  <si>
    <t>2803031 Libro moderno *Mosaici medievali a Roma attraverso il restauro dell'ICR, 1991-2004 / a cura di Maria Andaloro e Carla D'Angelo. - Roma : Gangemi : MiBACT : ISCR, 2017. - 542 p. : ill. ; 30 cm</t>
  </si>
  <si>
    <t>3109270 Libro moderno La *storia dell'arte dopo l'autocoscienza: a partire dal diario di Carla Lonzi / Carla Subrizi. - Roma : Lithos, 2020. - 177 p. : ill. ; 21 cm</t>
  </si>
  <si>
    <t>3109271 Libro moderno *Inclusioni : estetica del capitalocene / Nicolas Bourriaud. - Milano : Postmedia, 2020. - 159 p. ; 21 cm</t>
  </si>
  <si>
    <t>3109273 Libro moderno The *story of (my) exhibitions / Germano Celant. - Milano : Silvana, 2021. - 557 p. : ill. ; 25 cm. ((Testo in inglese e italiano.</t>
  </si>
  <si>
    <t>3103773 Libro moderno *Niente di antico sotto il sole : scritti e interviste / Luigi Ghirri ; introduzione di Francesco Zanot. - Macerata : Quodlibet, 2021. - 354 p. ; 22 cm.</t>
  </si>
  <si>
    <t>3109274 Libro moderno *Identity Men : gli uomini e le donne che hanno difeso il patrimonio culturale italiano (1943-1951) / Alberto Meomartini e Andrea Villa. - Milano : Skira, 2021. - 285 p. : ill. ; 21 cm</t>
  </si>
  <si>
    <t>3109279 Libro moderno *GRATA PIÙ DELLE STELLE : Pasquale I (817-824) e la Roma del suo tempo. Vol.1. - Edizioni Efesto, 2020</t>
  </si>
  <si>
    <t>3109281 Libro moderno *GRATA PIÙ DELLE STELLE : Pasquale I (817-824) e la Roma del suo tempo. Vol.2. - Edizione Efesto, 2020</t>
  </si>
  <si>
    <t>3109295 Libro moderno *Koffi Kwahulé / sous la direction de Sylvie Chalaye. - Paris : Classiques Garnier, 2019</t>
  </si>
  <si>
    <t>2963622 Libro moderno *Treviso medievale : storia, arte e architettura nell'epoca di comuni e signorie. - Treviso : Chartesia, 2019. - 230 p. : ill. ; 26 cm. ((Testo anche in inglese</t>
  </si>
  <si>
    <t>3108255 Libro moderno *Letteratura italiana e grande guerra un anno dopo il centenario : atti del Convegno di studi (Verona, 23-24 ottobre 2019) / a cura di Maddalena Rasera. - Alessandria : Edizioni dell'Orso, 2020. - 113 p. ; 24 cm</t>
  </si>
  <si>
    <t>3108261 Libro moderno *Panegirici / Giovan Battista Marino ; a cura di Marco Corradini, Gian Piero Maragoni, Emilio Russo. - Roma : Edizioni di storia e letteratura, 2020. - 521 p. ; 24 cm</t>
  </si>
  <si>
    <t>3108270 Libro moderno L'*Epistolarum liber di Uberto Decembrio / [a cura di] Angelo Piacentini. - Roma : Viella, 2020. - 378 p., [2] carte di tav. ; 24 cm. ((Trascrizione dal manoscritto B 123 sup. conservato presso la Biblioteca Ambrosiana di Milano - Traduzione italiana a fronte</t>
  </si>
  <si>
    <t>3108276 Libro moderno *Dante e l'islam : l'empireo delle luci / Massimo Campanini. - Roma : Studium, 2019. - 174 p. ; 18 cm</t>
  </si>
  <si>
    <t>3108279 Libro moderno *Tolto dall'io, preso dalla storia : studio sul saggismo di Volponi / Gabriele Fichera ; prefazione di Emanuele Zinato. - Cuneo : Nerosubianco, 2012. - 151 p. ; 15 x 23 cm</t>
  </si>
  <si>
    <t>3108285 Libro moderno *Proposta francescana / Jacques Dalarun. - Spoleto : Fondazione Centro italiano di studi sull'alto Medioevo, 2017. - XII, 368 p. ; 24 cm. ((Scelta di scritti</t>
  </si>
  <si>
    <t>3108290 Libro moderno *Sulla via di Francesco : saggi e discussioni sugli scritti e le agiografie francescani / Felice Accrocca. - Spoleto : Fondazione Centro Italiano di studi sull'alto Medioevo, 2017. - LIX, 505 p. ; 24 cm. ((In riproduzione facsimilare delle edizioni originali, 1995-2017</t>
  </si>
  <si>
    <t>3108307 Libro moderno *Frate Francesco e i suoi agiografi / Luigi Pelegrini. - 2.ed. - Spoleto : CISAM, 2019. - XVI, 495 p. ; 24 cm. ((Medievo francescano. Saggi. - ristampa anastatica</t>
  </si>
  <si>
    <t>3108318 Libro moderno L' *Accademia di San Luca nella Roma del secondo Seicento : artisti, opere, strategie culturali / Stefania Ventra. - Firenze : Olschki, 2020. - XLIV, 370 p., [16] carte di tav. : ill. ; 24 cm. ((Quadernid sull'età e la cultura del barocco</t>
  </si>
  <si>
    <t>3108326 Libro moderno La *poetica della meraviglia : Filippo de Pisis scrittore / Miriam Carcione. - Roma : Bulzoni, 2021. - 269 p., [8] carte di tav. : ill. ; 23 cm</t>
  </si>
  <si>
    <t>3109955 Libro moderno *Bembo e Dante : Storia di un disamore : L'invenzione dell'italico, un manoscritto petrarchesco perduto, controversie filologiche, cosmologiche e religiose, intrighi sentimentali / Antonio Sorella. - Firenze : Cesati, 2021. - 483 p. ; 21 cm.</t>
  </si>
  <si>
    <t>3109958 Libro moderno *Dante Alighieri : una vita / Paolo Pellegrini. - Torino : Einaudi, 2021. - XX, 252 p. : ill. ; 21 cm</t>
  </si>
  <si>
    <t>3109956 Libro moderno *Poesia allo stato critico : saggi e interventi / Paolo Febbraro. - Roma : Inschibboleth, 2021. - 403 p. ; 21 cm</t>
  </si>
  <si>
    <t>3109969 Libro moderno *Ai margini del Medioevo : storia culturale dell'alterità / Marina Montesano. - Roma : Carocci, 2021. - 271 p. ; 22 cm</t>
  </si>
  <si>
    <t>3109978 Libro moderno *Ostaggi d'Italia : tre viaggi obbligati nella storia / Dario Borso. - Roma : Exorma, 2021. - 227 p. : ill. ; 18 cm</t>
  </si>
  <si>
    <t>3109980 Libro moderno La *guerra di Gadda : lettere e immagini (1915-1919) / a cura di Giulia Fanfani, Arnaldo Liberati e Alessia Vezzoni. - Milano : Adelphi, 2021. - 424 p., [2] carte di tav. ripiegate : ill. ; 22 cm. ((In appendice: I luoghi della guerra di Gadda, Alberi genealogici. - Segue: Dossier iconografico</t>
  </si>
  <si>
    <t>3109981 Libro moderno *Decapitate : tre donne nell'Italia del Rinascimento / Elisabeth Crouzet-Pavan, Jean-Claude Maire Vigueur ; traduzione di Rossana Lista. - Torino : Einaudi, 2019. - XVIII, 348 p. ; 24 cm</t>
  </si>
  <si>
    <t>3110000 Libro moderno *Historia de duobus amantibus / Enea Silvio Piccolomini ; Introduzione, traduzione e note a cura di Donato Pirovano. - Alessandria : Edizioni dell'Orso, 2001. - 132 p. ; ... cm. ((Contributi e proposte 55</t>
  </si>
  <si>
    <t>3110009 Libro moderno *Boccaccio e il suo mondo : studi e letture sul Decameron / Ilaria Tufano. - Soveria Mannelli : Rubbettino, 2021. - 233 p. ; 21 cm. ((In parte già pubblicati</t>
  </si>
  <si>
    <t>3110013 Libro moderno *Vita e morte dell'eroe epico : percorsi dal Trecento al Seicento / a cura di Marcello Sabbatino ; presentazione di Stefano Carrai. - Pisa : ETS, 2021. - 272 p. + 21 cm</t>
  </si>
  <si>
    <t>3110014 Libro moderno I *fiscali del diavolo : Muratori, Fontanini e Castelvetro, con un'edizione del Primo esame dell'"Eloquenza italiana" / Andrea Lazzarini. - Pisa : ETS, 2021. - 162 p. ; 21 cm</t>
  </si>
  <si>
    <t>3110026 Libro moderno *Intrecci virtuosi : letterati, artisti e accademie tra Cinque e Seicento / a cura di Carla Chiummo, Antonio Geremicca, Patrizia Tosini. - Roma : De Luca editori d'arte, 2017. - 340 p. : ill. ; 24 cm</t>
  </si>
  <si>
    <t>3110038 Libro moderno *Cerbero e gli altri : i mostri nella Divina Commedia / Lorenzo Montemagno Ciseri. - Roma : Carocci, 2021. - 139 p., [14] carte di tav. : ill. ; 22 cm</t>
  </si>
  <si>
    <t>3110069 Libro moderno *Dal "mondo scritto" al "mondo non scritto" : studi di letteratura italiana per Eraldo Bellini / a cura di Marco Corradini, Roberta Ferro, Maria Teresa Girardi. - Pisa : Edizioni ETS, 2021. - 163 p. ; 22 cm</t>
  </si>
  <si>
    <t>3110074 Libro moderno Un *mosaico di fonti : Cento anni : la storia secondo Rovani / Francesca Puliafito. - Novara : Interlinea, 2020. - 223 p. ; 21 cm. ((In appendice: Rovani e la storia : per una ricognizione bibliografica, dello stesso autore</t>
  </si>
  <si>
    <t>3110075 Libro moderno *Vite nuove : biografia e autobiografia di Dante / Elisa Brilli, Giuliano Milani. - Roma : Carocci, 2021. - 398 p. : ill. ; 23 cm.</t>
  </si>
  <si>
    <t>3110080 Libro moderno *Venezia 1576, la peste : una drammatica cronaca del Cinquecento / Rocco Benedetti ; a cura di Donatella Calabi, Luca Molà, Simone Rauch. - Verona : Cierre, 2021. - 128 p. : ill. ; 16 cm.</t>
  </si>
  <si>
    <t>3110087 Libro moderno *Metafisica della peste : colpa e destino / Sergio Givone. - Torino : Einaudi, 2012. - XVII, 205 p. ; 21 cm</t>
  </si>
  <si>
    <t>3110101 Libro moderno *Pseudo-saggi : (ri)scritture tra critica e letteratura / Guido Mattia Gallerani. - Milano : Morellini, 2019. - 258 p. ; 21 cm. ((In parte già pubblicati</t>
  </si>
  <si>
    <t>3110883 Libro moderno L'*essai fictionnel : essai et roman chez Proust, Broch, Dos Passos / Vincent Ferré. - Paris : Honorè Champion editeur, 2013. - 571 p. ; 24 cm.</t>
  </si>
  <si>
    <t>3110892 Libro moderno Il *barone : *Corso Donati nella Firenze di Dante / Silvia Diacciati ; introduzione di Alessandro Barbero. - Palermo : Sellerio, 2021. - 307 p. ; 16 cm</t>
  </si>
  <si>
    <t>3110929 Libro moderno La *matière épique dans l'Europe romane au Moyen Age : persistances et trajectoires / sous la direction d'Anna Constantinidis et Cesare Mascitelli. - Paris : Classiques Garnier, 2021. - 240 p. ; 22 cm. ((Rencontres. Civilisation 493</t>
  </si>
  <si>
    <t>3089021 Libro moderno *Antologie d'autore : la tradizione dei florilegi nella letteratura italiana : atti del Convegno internazionale di Roma, 27-29 ottobre 2014 / a cura di Enrico Malato e Andrea Mazzucchi. - Roma : Salerno, 2016. - 572 p. ; 23 cm</t>
  </si>
  <si>
    <t>3111060 Libro moderno Il *vero e il convenzionale / Carlo Tirinanzi De Medici. - Novara : Utet, 2012. - XIV, 213 p. ; 24 cm.</t>
  </si>
  <si>
    <t>3111061 Libro moderno *Guillaume de Boldensele sur la Terre sainte et l'Égypte (1336) = Liber de quibusdam ultramarinis partibus de Guillaume de Boldensele, 1336. Suivi de la traduction de Jean le long, 1351 / présentation et commentaire par Christiane Deluz. - Paris : CNRS éditions, 2018. - 205 p. : ill. ; 25 cm.</t>
  </si>
  <si>
    <t>3111069 Libro moderno *Costellazione Rovani. Cento anni, un romanzo illustrato / Alejandro Patat. - Pisa : Pacini, 2021. - ... p. ; ... cm. ((Testi e culture in Europa</t>
  </si>
  <si>
    <t>3111678 Libro moderno *Cosmographie universelle selon les navigateurs tant anciens que modernes / par Guillaume Le Testu ; présentation de Frank Lestringant. - [Paris] : Arthaud : Direction de la mémoire : Carnets des tropiques, du patrimoine et des archives, 2012. - 239 p. : ill. ; 39 cm. ((Ripr.del manoscritto.</t>
  </si>
  <si>
    <t>3096302 Libro moderno *Eroi, dèi, condottieri. Varianti del mito in Europa. : Atti del Convegno internazionale (Foggia, 25-26 novembre 2019) / a cura di Grazia Maria Masselli e Francesca Sivo. - Campobasso : Il castello 2020</t>
  </si>
  <si>
    <t>3113697 Libro moderno Le *texte médiéval dans le processus de communication / sous la direction de Ludmilla Evdokimova et Alain Marchandisse. - Paris : Editions Classiques Garnier, 2019. - 543 p. : ill. ; 21 cm</t>
  </si>
  <si>
    <t>3113701 Libro moderno I *colloqui e altre poesie / Guido Gozzano ; a cura di Alessandro Fo. - Latiano (BR) : Interno poesia, 2020. - 238 p. ; 17 cm</t>
  </si>
  <si>
    <t>3113705 Libro moderno *Versi / Giacomo Leopardi ; prefazione di Umberto Piersanti. - Latiano (BR) : Interno poesia, 2019. - 100 p. ; 17 cm. ((Edizione integrale del libro "Versi" del 1826 riprodotta in un volume unico</t>
  </si>
  <si>
    <t>3113707 Libro moderno La *mia lettera al mondo / Emily Dickinson ; a cura di Andrea Sirotti. - Latiano : Interno poesia, 2019. - 131 p. ; 17 cm. ((Testo originale a fronte</t>
  </si>
  <si>
    <t>3113710 Libro moderno *Mia vita cara : cento poesie d'amore e silenzio / Antonia Pozzi ; a cura di Elisa Ruotolo. - Latiano : Interno poesia, 2019. - 158 p. ; 17 cm.</t>
  </si>
  <si>
    <t>3022081 Libro moderno L'*editoria popolare in Italia tra 16. e 17. secolo : testi, collezioni, mestieri : atti delle giornate di studio, Università degli Studi Rome Tre, Fondazione Marco Besso, Roma 13-14 dicembre 2017 / a cura di Gabriele Bucchi, Paola Cosentino, Giuseppe Crimi. - Manziana : Vecchiarelli, 2019. - 362 p., [16] carte di tav. : ill. ; 21 cm</t>
  </si>
  <si>
    <t>2476721 Libro moderno *Festina lente: il tempo della scrittura nella letteratura del Cinquecento / a cura di Chiara Cassiani e Maria Cristina Figorilli ; introduzione di Nuccio Ordine. - Roma : Edizioni di storia e letteratura, 2014. - XIV, 295 p. ; 24 cm. ((Atti del Convegno tenuto a Arcavacata di Rende nel 2011. - Altra edizione: ISBN 9788863726084 (digitale)</t>
  </si>
  <si>
    <t>2925766 Libro moderno *Fortunato Martinengo : un gentiluomo del Rinascimento fra arti, lettere e musica / a cura di Marco Bizzarini e Elisabetta Selmi. - Brescia : Ateneo di Brescia, Accademia di scienze lettere ed arti : Morcelliana, 2018. - 342 p. : ill., 1 ritratto ; 23 cm. ((Relazioni presentate al Convegno tenuto a Brescia e Venezia nel 2016. - Testi in italiano, francese o inglese</t>
  </si>
  <si>
    <t>3113730 Libro moderno I *versi e le regole : esperienze metriche nel Rinascimento italiano / a cura di Martina Dal Cengio e Nicolò Magnani. - Ravenna : Longo, 2020. - 246 p. ; 23 cm</t>
  </si>
  <si>
    <t>3113733 Libro moderno The *Italian Love Poetry of Ludovico Ariosto : court culture and classicism / Giada Guassardo ; preface by Lina Bolzoni. - Firenze : Leo S. Olschki editore, 2021. - VIII, 244 p. ; 24 cm</t>
  </si>
  <si>
    <t>3113734 Libro moderno *Lettere e rime / Chiara Matraini ; introduzione e commento a cura di Cristina Acucella. - Firenze : Firenze University Press, 2018. - 547 p. : ill. ; 24 cm. ((Altra edizione: ISBN 9788864538174 (online - http://digital.casalini.it/9788864538174)</t>
  </si>
  <si>
    <t>3113740 Libro moderno *Oltre la Commedia : Dante e il canone antico della lirica (1450-1600) / a cura di Laura Banella e Franco Tomasi. - Roma : Carocci, 2020. - 229 p. ; 22 cm.</t>
  </si>
  <si>
    <t>3113744 Libro moderno *Tecnologie informatiche per l'umanista digitale / Daniele Fusi . - Roma : Nuova cultura, 2017. - XVIII, 316 p. ; 20 cm. ((DOI: 10.4458/9323</t>
  </si>
  <si>
    <t>3113749 Libro moderno *Lingua, coding e creatività : fare coding con le materie umanistiche / Stefano Penge. - Roma : Anicia, 2018. - 288 p. ; 25 cm. ((Sul verso del frontespizio: DOI: 10.146688/886709344</t>
  </si>
  <si>
    <t>2973614 Libro moderno Le *potenze dell'anima : vie alla riforma interiore dal disincanto al risveglio / Elémire Zolla ; a cura di Grazia Marchianò. - Venezia : Marisilio, 2020. - 237 p. ; 22 cm</t>
  </si>
  <si>
    <t>3108258 Libro moderno *Ordine e disordini in Gioacchino da Fiore : atti del 9. Congresso Internazionale di studi gioachimiti : San Giovanni in Fiore, 19 - 21 settembre 2019 / a cura di Marco Rainini. - Roma : Viella, 2021. - 331 p. , [8] c. di tav. : ill. , tab. ; 24 cm. - (Opere di Gioacchino da Fiore. Testi e strumenti ; 27)</t>
  </si>
  <si>
    <t>3108259 Libro moderno Il *pesce piccolo : una storia di virus e segreti / Francesco Zambon. - Milano : Feltrinelli, 2021. - 181 p. ; 22 cm</t>
  </si>
  <si>
    <t>3108262 Libro moderno *Bernardo e l'angelo nero : romanzo / Fabrizio Silei. - Nuova ed. - Milano : Salani, 2016. - 186 p. ; 21 cm</t>
  </si>
  <si>
    <t>3108266 Libro moderno *Storie di partigiani senza confini : briciole di un'epopea : (rileggendo carte venute alla luce per caso) / Giacomo Scotti. - Udine : Kappa vu, 2020. - 238 p. : ill. ; 21 cm. ((Segue: Appendice fotografica</t>
  </si>
  <si>
    <t>3108268 Libro moderno *Partigiani della Wehrmacht : disertori tedeschi nella resistenza italiana / a cura di Mirco Carrattieri e Iara Meloni. - Calendasco : Le piccole pagine, ©2021. - 359 p. ; 21 cm</t>
  </si>
  <si>
    <t>3109196 Libro moderno *Prove di fiducia : il presidente della Camera e il parlamentarismo nel periodo statuario / Giampiero Sica ; prefazione di Gaetano Azzariti . - Roma : Carocci, 2021. - 221 p. : ill. ; 23 cm</t>
  </si>
  <si>
    <t>3081355 Libro moderno Il *linguaggio del potere : comunicazione politica e società / Benedetta Baldi. - Roma : Carocci, 2021. - 207 p. : ill. ; 22 cm</t>
  </si>
  <si>
    <t>3109199 Libro moderno *Giovanni Aurispa, umanista siciliano : nuove ricerche bibliografiche con antologia di testi critici / Salvo Micciché ; prefazione di Michele R. Cataudella ; postilla e nota iconografica di Augusto Guida ; postfazione di Giuseppe Mariotta. - Roma : Carocci, 2021. - 181 p. ; 22 cm</t>
  </si>
  <si>
    <t>3109207 Libro moderno *Archivi del mondo moderno : Pratiche, conflitti, convergenze / di A. Buono, M. Giuli (a cura di). - Carocci, 2021</t>
  </si>
  <si>
    <t>3109209 Libro moderno *Interpretare la quarta rivoluzione industriale : la geografia in dialogo con le altre discipline / a cura di Michela Lazzeroni e Monica Morazzoni. - Roma : Carocci, 2020. - 258 p. : ill. ; 22 cm</t>
  </si>
  <si>
    <t>3109210 Libro moderno *Leggenda aurea e leggenda nera : la cultura spagnola nella stampa internazionale del primo Novecento / a cura di Iole Scamuzzi e Viola Zangirolami. - Roma : Carocci, 2020. - 182 p. : ill. ; 23 cm. ((Testi in italiano o spagnolo</t>
  </si>
  <si>
    <t>3109211 Libro moderno Il *pasto silenzioso : un sociologo alla mensa dei monaci / Lucio Meglio. - Roma : Carocci, 2020. - 110 p. ; 22 cm. ((In appendice: Analisi documentaria dell'alimentazione dei monaci certosini nei documenti ottocenteschi della Certosa di Trisulti</t>
  </si>
  <si>
    <t>3109212 Libro moderno L'*enforcement delle regole nelle autorità indipendenti : attività, modelli e ambienti istituzionali / Federica Cacciatore. - Roma : Carocci, 2020. - 199 p. ; 22 cm</t>
  </si>
  <si>
    <t>3109215 Libro moderno *Italia ribelle : sommosse popolari e rivolte militari nel 1920 / Andrea Ventura. - Roma : Carocci, 2020. - 195 p. ; 22 cm</t>
  </si>
  <si>
    <t>3109217 Libro moderno *Globalizzazioni rosse : studi sul comunismo nel mondo del Novecento / Silvio Pons. - Carocci, 2021</t>
  </si>
  <si>
    <t>3109224 Libro moderno *Diritti umani e diritti dei popoli / Giancarlo Monina. - Carocci, 2021</t>
  </si>
  <si>
    <t>3109225 Libro moderno Il *giornale del centrosinistra : Il punto e i suoi lettori (1956-1965) / Sante Lesti. - Roma : Carocci, 2020. - 223 p. : ill. ; 23 cm</t>
  </si>
  <si>
    <t>3109227 Libro moderno *Mondi di carta : materie prime, usi e commerci in età moderna (16.-19. secc.) / Giorgio Dell'Oro. - Roma : Carocci, 2021. - 130 p. ; 23 cm</t>
  </si>
  <si>
    <t>3109228 Libro moderno *Storia dell'etnografia / Vincenzo Matera. - Carocci, 2021</t>
  </si>
  <si>
    <t>3109229 Libro moderno *MigrAzioni : princìpi, culture e pratiche di giustizia sociale / a cura di Francesca Colella e Valentina Grassi ; introduzione di Franco Ferrarotti. - Roma : Carocci, 2020. - 102 p. ; 22 cm</t>
  </si>
  <si>
    <t>3109235 Libro moderno La *sessualità degli Italiani : politiche, consumi e culture dal 1945 ad oggi / Fiammetta Balestracci. - Roma : Carocci, 2020. - 225 p. ; 22 cm</t>
  </si>
  <si>
    <t>3109236 Libro moderno *All'ombra della guerra : storia del Tirolo (1918-1920) / Oswald Überegger. - Roma : Carocci, 2020. - 270 p. ; 22 cm. ((Traduzione di Andrea Michler</t>
  </si>
  <si>
    <t>3109237 Libro moderno Il *sangue di Giuditta : antisemitismo e voci ebraiche nell'Italia di metà Ottocento / Emanuele D'Antonio. - Roma : Carocci, 2020. - 157 p. ; 22 cm</t>
  </si>
  <si>
    <t>3109240 Libro moderno I *sistemi politici dell'Africa indipendente / Mario Zamponi. - Roma : Carocci, 2020. - 183 p. ; 22 cm</t>
  </si>
  <si>
    <t>3109244 Libro moderno *Storia del Medio Oriente contemporaneo / Massimo Campanini. - Bologna : Il mulino, 2017</t>
  </si>
  <si>
    <t>3109245 Libro moderno *Medioevo marinaro : prendere il mare nell'Italia medievale / Antonio Musarra. - Bologna : Il Mulino, 2021. - 303 p. : [1] ill. ; 22 cm</t>
  </si>
  <si>
    <t>3109246 Libro moderno Une *mer jalousée : contribution à l'histoire de la souveraineté (Méditerranée, 17. siècle) / Guillaume Calafat. - Paris : Éditions du Seuil, 2019. - 446 p. : ill. ; 21 cm.</t>
  </si>
  <si>
    <t>3109249 Libro moderno *'A fabrica ribandonadha / Fabio Franzin. - Osimo : Arcipelago itaca, 2021. - 119 p. ; 21 cm. ((Sul front.: titolo in italiano La fabbrica abbandonata. - Nell'occhietto: 6. ed. Premio "Arcipelago itaca" per una raccolta inedita di versi, non opera prima. - Testo in dialetto Veneto-Trevigiano dell'Opitergino-Mottense a fronte</t>
  </si>
  <si>
    <t>3109250 Libro moderno *Lavoro : una storia culturale e sociale / James Suzman ; traduzione di Marco Cupellaro. - Milano : Il saggiatore, 2021. - 378 p. : ill. ; 22 cm</t>
  </si>
  <si>
    <t>3109251 Libro moderno Un *catholicisme colonial : le mariage des Indiens et des esclaves au Brésil, XVIe-XVIIIe siècle / Charlotte de Castelnau L'Estoile. - Paris : PUF, 2019. - 551 p. ; 22 cm.</t>
  </si>
  <si>
    <t>3109252 Libro moderno *Labeur, production et économie monastique dans l'Occident médiéval : de la Règle de saint Benoît aux Cisterciens / études réunies par Michel Lauwers. - Turnhout : Brepols, 2021. - 600 p. : ill. ; 24 cm</t>
  </si>
  <si>
    <t>2697444 Libro moderno *Manuale di gestione e cura delle collezioni museali / Federica Manoli. - Firenze : Le Monnier università ; Mondadori education, 2015. - XII, 280 p. : ill. ; 21 cm.</t>
  </si>
  <si>
    <t>3109254 Libro moderno Il *museo diventa impresa : Il marketing museale per il break even di un luogo da vivere quotidianamente / Maurizio Vanni. - Torino : CELID, 2018. - 229 p. : ill. ; 21 cm</t>
  </si>
  <si>
    <t>3109255 Libro moderno *Che cos'è un museo / Maria Vittoria Marini Clarelli. - Nuova ed. - Roma : Carocci, 2007. - 134 p. ; 20 cm</t>
  </si>
  <si>
    <t>3109256 Libro moderno Il *museo nella storia : dallo studiolo alla raccolta pubblica / Maria Teresa Fiorio. - 2. ed. / con il contributo di Alessia Schiavi per i capitoli 5 e 10. - Milano ; Torino : Pearson, 2018. - 247 p. : ill. ; 24 cm.</t>
  </si>
  <si>
    <t>3109302 Libro moderno *Eugenio Cefis : una storia italiana di potere e misteri / Paolo Morando. - Bari ; Roma : Laterza, 2021. - XIII, 374 p. ; 21 cm</t>
  </si>
  <si>
    <t>3109305 Libro moderno La *sera ci vedevamo in sezione : Storia della sezione del Pci Villa Gordiani. - [S.l.] : Ameco, 2018</t>
  </si>
  <si>
    <t>3109312 Libro moderno *Capi locali e colonialismo in Eritrea : biografie di un potere subordinato, 1937-1941 / Gianni Dore. - Roma : Viella, 2021</t>
  </si>
  <si>
    <t>3109313 Libro moderno *Ambiente e salute nei siti contaminati : Dalla ricerca scientifica alle decisioni / a cura di Mario Sprovieri, Liliana Cori, Fabrizio Bianchi, Fabio Cibella, Andrea De Gaetano. - Pisa: Edizioni ETS, 2021. - 505 p.; 22 cm.</t>
  </si>
  <si>
    <t>3109314 Libro moderno *Ethnographies du catholicisme contemporain / sous la direction de Valérie Aubourg, Deirdre Meintel, Olivier Servais. - Paris : Karthala, 2021</t>
  </si>
  <si>
    <t>3100904 Libro moderno I *cistercensi foglianti : in Piemonte tra chiostro e corte (secoli 16.-19.) / a cura di Gianfranco Armando ... [et al.]. - Roma : Viella, 2020. - 455 p., [4] carte di tav. : ill. ; 24 cm. ((Testi in italiano o in francese. - Riassunti in inglese</t>
  </si>
  <si>
    <t>2812512 Libro moderno *Incunaboli a Catania 1. : Biblioteche riunite Civica e A. Ursino Recupero / Francesca Aiello ... [et al.] ; con la collaborazione di Rita Carbonaro. - Roma : Viella, 2018. - 300 p. : ill. ; 24 cm.</t>
  </si>
  <si>
    <t>3098425 Libro moderno *Incunaboli a Catania 2. : Biblioteca regionale universitaria / [a cura di] Simona Inserra, Marco Palma ; con la collaborazione di Francesca Aiello ... [et al.]. - Roma : Viella, 2021. - 348 p. : ill. ; 24 cm</t>
  </si>
  <si>
    <t>3111176 Libro moderno *Manfredi committente : fonti e opere / Francesca Soffientino. - Roma : Viella, 2021. - 193 p., [23] carte di tav. : ill. ; 24 cm. ((In appendice: Tabella delle opere commissionate da Manfredi</t>
  </si>
  <si>
    <t>3111202 Libro moderno Il *diritto alla città : Roma nel Settecento / Renata Ago. - Roma : Viella, 2021</t>
  </si>
  <si>
    <t>3111203 Libro moderno Un’*illusione di femminile semplicità : Gli Annali delle Orsoline di Bellinzona (1730-1848) / Miriam Nicoli, Franca Cleis. - Roma : Viella, 2021</t>
  </si>
  <si>
    <t>3111204 Libro moderno *Dives episcopus : La signoria dei vescovi di Volterra nel Duecento / Jacopo Paganelli. - Roma : Viella, 2021</t>
  </si>
  <si>
    <t>3111206 Libro moderno *Da Regina Coeli a Civitavecchia : Lettere dal carcere (1939-1941) / Lucio Lombardo Radice. - Roma : Viella, 2021</t>
  </si>
  <si>
    <t>3111209 Libro moderno *Lasciare un segno nella vita : Danilo Montaldi e il Novecento / a cura di Goffredo Fofi e Mariuccia Salvati. - Roma : Viella, 2021</t>
  </si>
  <si>
    <t>3111210 Libro moderno Il *diciannovismo fascista : un mito che non passa / Andrea Ventura. - Roma : Viella, c2021. - 176 p. ; 21 cm</t>
  </si>
  <si>
    <t>3111211 Libro moderno *Giulia Gonzaga : A Gentlewoman in the Italian Reformation / Susanna Peyronel Rambaldi ; Translated by Richard Bates. - Roma : Viella, 2021</t>
  </si>
  <si>
    <t>3111212 Libro moderno *Governare l’odio : Pace e giustizia criminale nell’Italia moderna (secoli XVI-XVII) / Paolo Broggio. - Roma : Viella, 2021</t>
  </si>
  <si>
    <t>3111213 Libro moderno *Storici per vocazione : Tra autobiografia e modelli letterari / a cura di Marino Zabbia. - Roma : Viella, 2021</t>
  </si>
  <si>
    <t>3111214 Libro moderno *Popolazioni e società delle Venezie / a cura di Irene Barbiera, Gianpiero Dalla Zuanna, Andrea Zannini. - Roma : Viella, 2021</t>
  </si>
  <si>
    <t>3113472 Libro moderno La *restructuration permanente de la condition ouvrière : De Cockerill à ArcelorMittal / Cedric Lomba. - CROQUANT, 2018</t>
  </si>
  <si>
    <t>3111744 Libro moderno *Arbela Antiqua : actes du colloque international d’Erbil (7-10 avril 2014) tenu sous la présidence de Zidan Bradosty : histoire d’Erbil préislamique / édités par Frédéric Alpi, Zidan Bradosty ... Et al. - Beyrouth : Presses de l'Ifpo, 2020. - 1 v.</t>
  </si>
  <si>
    <t>3111745 Libro moderno *Art rupestre et patrimoine mondial en Afrique subsaharienne / coordination éditoriale, Geoffroy Heimlich. - Paris : Maisonneuve&amp;Larose nouvelles éditions : Hémisphères éditions, 2021. - 1 v.</t>
  </si>
  <si>
    <t>3111746 Libro moderno I *bronzi di Riace : studi e ricerche / a cura di Carmelo G Malacrino, Daniele Castrizio. - Reggio Calabria : Laruffa editore, 2020. - 1 v.</t>
  </si>
  <si>
    <t>3111747 Libro moderno *Città e parole, argilla e pietra : studi offerti a Clelia Mora da allievi, colleghi e amici / a cura di M.E. Balza ... [et al.]. - Bari : Edipuglia, 2020. - 1 v. (Ind.)</t>
  </si>
  <si>
    <t>3111748 Libro moderno I *coltelli degli ultimi Neandertal : strategie tecnologiche e comportamentali alla fine del Paleolitico Medio / Davide Delpiano. - BAR, 2021. - 1 v.</t>
  </si>
  <si>
    <t>3111751 Libro moderno L'*empire assyrien : histoire d'une grande civilisation de l'Antiquité / Josette Elayi. - Perrin, febbr. 2021. - 1 v.</t>
  </si>
  <si>
    <t>3111754 Libro moderno *Femmes néolithiques : le genre dans les premières sociétés agricoles / Anne Augereau. - CNRS, maggio 2021. - 1 v.</t>
  </si>
  <si>
    <t>3111756 Libro moderno *Fouilles de Tel Yarmouth (1980-2009) : Rapport final. Volume 1: Les fouilles sur l’acropole / par Michaël Jasmin and Pierre de Miroschedji ; avec la colllaboratione de Daniella E. Bar-Josef Mayer ... [et al.]. - Leuven : Peeters, 2020. - 1 v. (Ind.)</t>
  </si>
  <si>
    <t>3111758 Libro moderno *From polis to Madina : la trasformazione delle città siciliane tra Tardoantico e Alto Medioevo / a cura di Lucia Arcifa e Mariarita Sgarlata. - Bari : Edipuglia, 2020. - 1 v.</t>
  </si>
  <si>
    <t>3111759 Libro moderno La *hache de pierre à travers le monde : de l'outil aux mythes / Pierre Didier. - Errance, aprile 2021. - 1 v.</t>
  </si>
  <si>
    <t>3107428 Libro moderno Le *marché des matières premières dans l'Antiquité et au Moyen Âge / études réunis par Didier Boisseuil, Christian Rico et Sauro Gelichi. - Rome : École française de Rome, 2021. - 559 p. : ill. ; 24 cm. ((Con abstract in francese, inglese e spagnolo</t>
  </si>
  <si>
    <t>3111761 Libro moderno *Megalithismes et monumentalismes funeraires : passé, present, futur / ed. By Vincent Ard, Emmanuel Mens &amp; Muriel Gandelin. - Sidestone Press, aprile 2021. - 1 v.</t>
  </si>
  <si>
    <t>3111762 Libro moderno Les *meules du Néolithique à l'époque médiévale : technique, culture, diffusion, (actes 2e coll. Groupe Meule, Reims, mai 2014), (suppl. RAE 43) / G. Fronteau et al. - Artehis ed., 2020. - 1 v.</t>
  </si>
  <si>
    <t>3111804 Libro moderno *Ports et fortifications dans le monde musulman = Ports and fortifications in the Muslim World : coastal military architecture from the Arab conquest to the Ottoman Period / Stéphanie Pradines (ed.). - Le Caire : Institut français d'archéologie orientale, 2020. - 1 v.</t>
  </si>
  <si>
    <t>3111806 Libro moderno La *Préhistoire du Jura et l'Europe néolithique : en 100 mots-cles / Pierre Petrequin, Anne-Marie Petrequin. - Presses Univeau Franche-Comte, giugno 2021. - 1 v.</t>
  </si>
  <si>
    <t>3111820 Libro moderno I *misteri di Mithra : cosmologia e salvazione nel mondo antico / David Ulansey ; edizione italiana a cura di Gianfranco de Turris ; traduzione dall'inglese di Massimiliano T. Rezza e Livio Tucci. - Roma : Edizioni mediterranee, 2001. - 1 v. (Ind.)</t>
  </si>
  <si>
    <t>3111822 Libro moderno *Promethee : histoire du mythe, de ses origines orientales a ses incarnations modernes / Jacqueline Duchemin. - Paris : Les belles lettres, 2000. - 1 v. (Ind.)</t>
  </si>
  <si>
    <t>3111830 Libro moderno La *domestication du feu aux temps paléolithiques / Henry de Lumley. - Paris : Odile Jacob, 2017. - 1 v.</t>
  </si>
  <si>
    <t>3111832 Libro moderno *Figure mascherate e maschere comiche nella ceramica italiota e siceliota / Luigi Todisco. - Roma ; Bristol : L' Erma di Bretschneider, 2020. - 1 v. (Ind.)</t>
  </si>
  <si>
    <t>3112365 Libro moderno Il *Mediterraneo e la storia, 3, *Documentando città portuali : Documenting port cities / a cura di Laura Chioffi, Mika Kajava, Simo Örmä. - Roma : Institutum Romanum Finlandiae, 2021. - 1 v. ((Atti del convegno internazionale, Capri 9 - 11 maggio 2019</t>
  </si>
  <si>
    <t>3112414 Libro moderno Il *sepolcreto di Remedello-Sotto nel bresciano e il periodo eneolitico in Italia / Giuseppe Angelo Colini. - Nabu Press, 2012 (rist. an. del 1899). - 1 v.</t>
  </si>
  <si>
    <t>3112446 Libro moderno *Manuale di management per l'archeologia : processi e procedure per l'archeologia nella società contemporanea / di Carolina Megale, Stefano Monti. - McGraw Hill Education, 2021. - 1 v.</t>
  </si>
  <si>
    <t>3112451 Libro moderno *Primordi : la riscoperta della raccolta del Paleolitico francese del Museo Civico di Modena / a cura di Marta Arzarello, Cristiana Zanasi. - Sesto Fiorentino : All'Insegna del Giglio, stampa 2021. - 1 v. (Ind.)</t>
  </si>
  <si>
    <t>3112453 Libro moderno La *ceramica a vetrina sparsa nella Toscana altomedievale : produzione, cronologia e distribuzione / Arianna Briano. - Sesto Fiorentino (FI) : All'insegna del giglio, 2020. - 1 v.</t>
  </si>
  <si>
    <t>3112455 Libro moderno *Storie [di] ceramiche 7 : Bacini ceramici : atti della giornata di studi in ricordo di Graziella Berti, a sette anni dalla scomparsa / a cura di Marcella Giorgio. - All'Insegna del giglio, 2021. - 1 v.</t>
  </si>
  <si>
    <t>3112458 Libro moderno Una *terra antica : paesaggi e insediamenti nella Romania dei secoli 5.-11. / a cura di Paola Galetti ; con i contributi di Michele Abballe ... [et al.] . - Firenze : All'Insegna del Giglio, 2021. - 1 v. (Ind.)</t>
  </si>
  <si>
    <t>3112459 Libro moderno *Vitreum, alumen, sablonum : I *manufatti vitrei in Terra d’Otranto tra Medioevo e prima età Moderna (secoli 13. -14.) / Simona Catacchio. - Firenze : All'Insegna del Giglio, 2020. - 1 v. (Ind.)</t>
  </si>
  <si>
    <t>3112498 Libro moderno *Stin ygeia mas : studi in omaggio a Giorgio Bejor / a cura di Claudia Lambrugo ; con il contributo di Andrea Bertaiola ... [et al.]. - Sesto Fiorentino : All'insegna del giglio, c2020. - 1 v. (Ind.)</t>
  </si>
  <si>
    <t>3112499 Libro moderno Le *case di Pisa : edilizia privata tra età romana e Medioevo : atti del convegno, Pisa, 7-8 maggio 2019, Centro congressi "Le Benedettine" / a cura di Federico Cantini ... [et al.]. - Sesto Fiorentino : All'Insegna del Giglio, 2020. - 1 v. (Ind.)</t>
  </si>
  <si>
    <t>3112508 Libro moderno La *casa degli indeuropei : tradizione e archeologia / Gianna Buti. - [S.l.] : Edizioni di AR, 2019. - 1 v.</t>
  </si>
  <si>
    <t>3060154 Libro moderno *Sulle rotte di Ulisse : l'invenzione della geografia omerica / Lorenzo Braccesi. - Bari ; Roma : Laterza, 2020. - V, 149 p. : ill. ; 21 cm.</t>
  </si>
  <si>
    <t>3113625 Libro moderno *Storie di archeologia nell'Alpe Adria : tra metà Ottocento e metà Novecento : atti del Convegno di studi, Abbazia di Rosazzo, 9 ottobre 2010 / a cura di Stefano Magnani, Paolo Casari. - Ariccia : Aracne, 2015. - 1 v. (Ind.)</t>
  </si>
  <si>
    <t>3112586 Libro moderno *Lisistrata / Aristofane ; a cura di Franca Perusino ; traduzione di Simone Beta. - [Milano] : Fondazione Lorenzo Valla : Mondadori, 2020. - CVI, 345 p. ; 21 cm. ((Testo originale a fronte</t>
  </si>
  <si>
    <t>3112587 Libro moderno &lt;&lt;*Saturnales&gt;&gt; Tome 2: Livres 2 et 3 / Macrobe ; texte établi par Benjamin Goldlust : traduit et commenté par Benjamin Goldlust avec la collaboration de Yann Berthelet ... [et al.]. - Paris : Les Belles Lettres, 2021. - XX, 235 p. (71-135 doppie) ; 19 cm</t>
  </si>
  <si>
    <t>3112590 Libro moderno Tome 7: *Livre 7. / Proclus ; par Concetta Luna et Alain-Philippe Segonds. - Paris : Les belles Lettres, 2021. - CXLIV, 608 p. ([1]-222 doppie) ; 19 cm. ((Testo francese a fronte</t>
  </si>
  <si>
    <t>3112591 Libro moderno Tome 9: *Livre 14. : *Guerres civiles, livre 2. / Appien ; texte établi et traduit par Paul Goukowsky. - Paris : Les belles lettres, 2021. - CCLXVII, 214 p. ([1]-144 doppie) ; 20 cm. ((Testo originale a fronte.</t>
  </si>
  <si>
    <t>3112603 Libro moderno *Correspondance, Lettres 1 à 954 / Ciceron ; introduction et notes de Jean-Noël Robert ; commentaire de Jean-Noël Robert ; traduit par Léopold-Albert Constans, Jean Bayet, Jean Beaujeu. - Paris : Les Belles Lettres, 2021.</t>
  </si>
  <si>
    <t>3112607 Libro moderno *Tribut : une histoire fiscale de la conquête romaine / Jerome FRance. - Paris : Les Belles Lettres, 2021</t>
  </si>
  <si>
    <t>3112608 Libro moderno *Basileus e Basileia : forme e luoghi della regalità macedone / Francesco Maria Ferrara. - Roma : Quasar, 2020. - 437 p. : ill. ; 30 cm.</t>
  </si>
  <si>
    <t>3112613 Libro moderno I *papiri del De corona di Demostene : storia e critica del testo / Lorenzo Sardone. - S. Spirito (Bari) : Edipuglia, 2021</t>
  </si>
  <si>
    <t>3112860 Libro moderno *Renaître. Enfance et éducation à partir de Spinoza / Pascal Severac. - Hermann, 2021.</t>
  </si>
  <si>
    <t>3113013 Libro moderno *Proust et les idées sensibles / M. Carbone. - Vrin, 2008</t>
  </si>
  <si>
    <t>3113029 Libro moderno *Vers une ontologie indirecte : sources et enjeux critiques de l'appel à l'ontologie chez Merleau-Ponty / par Emmanuel de Saint Aubert. - Paris : Vrin, 2006. - 280 p. ; 22 cm</t>
  </si>
  <si>
    <t>3113055 Libro moderno L'*éthique traversée : psychanalyse, sémiotique et phénoménologie à l'oeuvre / J. Lageira. - La Lettre Volée, 2007.</t>
  </si>
  <si>
    <t>3113064 Libro moderno Le *grec et la philosophie dans la correspondance de Cicéron / Sophie Aubert-Baillot. - Brepols, 2021</t>
  </si>
  <si>
    <t>3113071 Libro moderno L'*assistente sociale : società complesse, nuovi bisogni, strategie e modelli di intervento / a cura di Milena Cortigiani e Paolo Marchetti. - 2. ed. riveduta e aggiornata : emergenza COVID-19, migrazioni, violenza di genere, nuovo codice deontologico, violenza contro gli assistenti sociali, reddito di cittadinanza. - Santarcangelo di Romagna : Maggioli, ©2021 (stampa 2020). - 539 p. ; 24 cm</t>
  </si>
  <si>
    <t>3113078 Libro moderno L'*anima del vivente : vita, cognizione e azione nella psicologia aristotelica / Diego Zucca. - Brescia : Editrice Morcelliana, 2015. - 448 p. ; 21 cm</t>
  </si>
  <si>
    <t>ISBN 9782705339302</t>
  </si>
  <si>
    <t>ISBN 9788885795051</t>
  </si>
  <si>
    <t>ISBN 9788800771320</t>
  </si>
  <si>
    <t>ISBN 9788874900800</t>
  </si>
  <si>
    <t>ISBN 9788874902705</t>
  </si>
  <si>
    <t>ISBN 9788836647576</t>
  </si>
  <si>
    <t>ISBN 9788822267023</t>
  </si>
  <si>
    <t>ISBN 9788874902712</t>
  </si>
  <si>
    <t>ISBN 9788857572529</t>
  </si>
  <si>
    <t>ISBN 9788857577920</t>
  </si>
  <si>
    <t>ISBN 9788857534077</t>
  </si>
  <si>
    <t>ISBN 9788831499163</t>
  </si>
  <si>
    <t>ISBN 9782330131371</t>
  </si>
  <si>
    <t>ISBN 9788869480935</t>
  </si>
  <si>
    <t>ISBN 9782351372609</t>
  </si>
  <si>
    <t>ISBN 9782753542709</t>
  </si>
  <si>
    <t>ISBN 9782330141417</t>
  </si>
  <si>
    <t>ISBN 9788865400357</t>
  </si>
  <si>
    <t>ISBN 9788833916552</t>
  </si>
  <si>
    <t>ISBN 9788895738031</t>
  </si>
  <si>
    <t>ISBN 9788893881395</t>
  </si>
  <si>
    <t>ISBN 9788855430043</t>
  </si>
  <si>
    <t>ISBN 9782503586199</t>
  </si>
  <si>
    <t>ISBN 9788836131136</t>
  </si>
  <si>
    <t>ISBN 9788864645407</t>
  </si>
  <si>
    <t>ISBN 9788888143996</t>
  </si>
  <si>
    <t>OCLC 1045943337</t>
  </si>
  <si>
    <t>ISBN 9791280197115</t>
  </si>
  <si>
    <t>ISBN 9788874902866</t>
  </si>
  <si>
    <t>ISBN 9788836647668</t>
  </si>
  <si>
    <t>ISBN 9788822906144</t>
  </si>
  <si>
    <t>ISBN 9788857245218</t>
  </si>
  <si>
    <t>ISBN 9788833812328</t>
  </si>
  <si>
    <t>ISBN 9788833812335</t>
  </si>
  <si>
    <t>ISBN 9782406077244</t>
  </si>
  <si>
    <t>ISBN 9788899786199</t>
  </si>
  <si>
    <t>ISBN 9788836131082</t>
  </si>
  <si>
    <t>ISBN 9788893593175</t>
  </si>
  <si>
    <t>ISBN 9788833134949</t>
  </si>
  <si>
    <t>ISBN 9788838247590</t>
  </si>
  <si>
    <t>ISBN 9788889056905</t>
  </si>
  <si>
    <t>ISBN 9788868091576</t>
  </si>
  <si>
    <t>ISBN 9788868091552</t>
  </si>
  <si>
    <t>ISBN 9788868092825</t>
  </si>
  <si>
    <t>ISBN 978 88 222 6682 8 </t>
  </si>
  <si>
    <t>ISBN 9788868972196</t>
  </si>
  <si>
    <t>ISBN 9788876678783</t>
  </si>
  <si>
    <t>ISBN 9788806247218</t>
  </si>
  <si>
    <t>ISBN 9788855290630</t>
  </si>
  <si>
    <t>ISBN 9788829005017</t>
  </si>
  <si>
    <t>ISBN 9788831461177</t>
  </si>
  <si>
    <t>ISBN 9788845934797</t>
  </si>
  <si>
    <t>ISBN 9788806242565</t>
  </si>
  <si>
    <t>ISBN 9788876945540</t>
  </si>
  <si>
    <t>ISBN 9788849865042</t>
  </si>
  <si>
    <t>ISBN 9788846759399</t>
  </si>
  <si>
    <t>ISBN 9788846760494</t>
  </si>
  <si>
    <t>ISBN 9788865573211</t>
  </si>
  <si>
    <t>ISBN 9788829005055</t>
  </si>
  <si>
    <t>ISBN 9788846759689</t>
  </si>
  <si>
    <t>ISBN 9788868573218</t>
  </si>
  <si>
    <t>ISBN 9788829004966</t>
  </si>
  <si>
    <t>ISBN 9788855200943</t>
  </si>
  <si>
    <t>ISBN 9788806208073</t>
  </si>
  <si>
    <t>ISBN 9788862987127</t>
  </si>
  <si>
    <t>ISBN 9782745325198</t>
  </si>
  <si>
    <t>ISBN 9788838941504</t>
  </si>
  <si>
    <t>ISBN 9782406110989</t>
  </si>
  <si>
    <t>ISBN 9788884029997</t>
  </si>
  <si>
    <t>ISBN 9788860083784</t>
  </si>
  <si>
    <t>ISBN 9782271120533</t>
  </si>
  <si>
    <t>ISBN 9788869958700</t>
  </si>
  <si>
    <t>ISBN 9782081289949</t>
  </si>
  <si>
    <t>ISBN 9788865722213</t>
  </si>
  <si>
    <t>ISBN 9782406093145</t>
  </si>
  <si>
    <t>ISBN 9788885583535</t>
  </si>
  <si>
    <t>ISBN 9788885583283</t>
  </si>
  <si>
    <t>ISBN 9788885583375</t>
  </si>
  <si>
    <t>ISBN 9788885583276</t>
  </si>
  <si>
    <t>ISBN 9788882474249</t>
  </si>
  <si>
    <t>ISBN 9788863726077</t>
  </si>
  <si>
    <t>ISBN 9788837232672</t>
  </si>
  <si>
    <t>ISBN 9788893500531</t>
  </si>
  <si>
    <t>ISBN 9788822267313</t>
  </si>
  <si>
    <t>ISBN 9788864538167</t>
  </si>
  <si>
    <t>ISBN 9788829000968</t>
  </si>
  <si>
    <t>ISBN 9788868129323</t>
  </si>
  <si>
    <t>ISBN 9788867093441</t>
  </si>
  <si>
    <t>ISBN 9788829703524</t>
  </si>
  <si>
    <t>ISBN 9788807174018</t>
  </si>
  <si>
    <t>ISBN 9788869184826</t>
  </si>
  <si>
    <t>ISBN 9788832153064</t>
  </si>
  <si>
    <t>ISBN 9788899171063</t>
  </si>
  <si>
    <t>ISBN 9788829005550</t>
  </si>
  <si>
    <t>ISBN 9788829005420</t>
  </si>
  <si>
    <t>ISBN 9788829005529</t>
  </si>
  <si>
    <t>ISBN 9788829004881</t>
  </si>
  <si>
    <t>ISBN 9788829004911</t>
  </si>
  <si>
    <t>ISBN 9788829004614</t>
  </si>
  <si>
    <t>ISBN 9788829004201</t>
  </si>
  <si>
    <t>ISBN 9788829004652</t>
  </si>
  <si>
    <t>ISBN 9788829004072</t>
  </si>
  <si>
    <t>ISBN 9788843096275</t>
  </si>
  <si>
    <t>ISBN 9788843096893</t>
  </si>
  <si>
    <t>ISBN 9788829004645</t>
  </si>
  <si>
    <t>ISBN 9788829001682</t>
  </si>
  <si>
    <t>ISBN 9788829003105</t>
  </si>
  <si>
    <t>ISBN 9788829000531</t>
  </si>
  <si>
    <t>ISBN 9788829003143</t>
  </si>
  <si>
    <t>ISBN 9788829003303</t>
  </si>
  <si>
    <t>ISBN 9788829003297</t>
  </si>
  <si>
    <t>ISBN 9788843099894</t>
  </si>
  <si>
    <t>ISBN 9788815267436</t>
  </si>
  <si>
    <t>ISBN 9788815291813</t>
  </si>
  <si>
    <t>ISBN 9782021379365</t>
  </si>
  <si>
    <t>ISBN 9791280139085</t>
  </si>
  <si>
    <t>ISBN 9788842829560</t>
  </si>
  <si>
    <t>ISBN 9782130800378</t>
  </si>
  <si>
    <t>ISBN 9782503592701</t>
  </si>
  <si>
    <t>ISBN 9788800745420</t>
  </si>
  <si>
    <t>ISBN 9788867891023</t>
  </si>
  <si>
    <t>ISBN 9788829005185</t>
  </si>
  <si>
    <t>ISBN 9788891906946</t>
  </si>
  <si>
    <t>ISBN 9788858143872</t>
  </si>
  <si>
    <t>ISBN 9788894409307</t>
  </si>
  <si>
    <t>ISBN 9788833137735</t>
  </si>
  <si>
    <t>ISBN 9788846751171</t>
  </si>
  <si>
    <t>ISBN 9782811125134</t>
  </si>
  <si>
    <t>ISBN 9788833137339</t>
  </si>
  <si>
    <t>ISBN 9788867289868</t>
  </si>
  <si>
    <t>ISBN 9788833137841</t>
  </si>
  <si>
    <t>ISBN 9788833134710</t>
  </si>
  <si>
    <t>ISBN 9788833138008</t>
  </si>
  <si>
    <t>ISBN 9788833137797</t>
  </si>
  <si>
    <t>ISBN 9788833137964</t>
  </si>
  <si>
    <t>ISBN 9788833137537</t>
  </si>
  <si>
    <t>ISBN 9788833137544</t>
  </si>
  <si>
    <t>ISBN 9788833137285</t>
  </si>
  <si>
    <t>ISBN 9788833137995</t>
  </si>
  <si>
    <t>ISBN 9788833137711</t>
  </si>
  <si>
    <t>ISBN 9782365121460</t>
  </si>
  <si>
    <t>ISBN 9782351597682</t>
  </si>
  <si>
    <t>ISBN 9782377010691</t>
  </si>
  <si>
    <t>ISBN 9788872219867</t>
  </si>
  <si>
    <t>ISBN 9788872289389</t>
  </si>
  <si>
    <t>ISBN 9781407357942</t>
  </si>
  <si>
    <t>ISBN 9782262076672</t>
  </si>
  <si>
    <t>ISBN 9782271137272</t>
  </si>
  <si>
    <t>ISBN 9789042939967</t>
  </si>
  <si>
    <t>ISBN 9788872289129</t>
  </si>
  <si>
    <t>ISBN 9782877726429</t>
  </si>
  <si>
    <t>ISBN 9782728314065</t>
  </si>
  <si>
    <t>ISBN 9789088909894</t>
  </si>
  <si>
    <t>ISBN 9782915544787</t>
  </si>
  <si>
    <t>ISBN 9782724707656</t>
  </si>
  <si>
    <t>ISBN 9782848678467</t>
  </si>
  <si>
    <t>ISBN 9788827213896</t>
  </si>
  <si>
    <t>ISBN 9782251324326</t>
  </si>
  <si>
    <t>ISBN 9782738135001</t>
  </si>
  <si>
    <t>ISBN 9788891320834</t>
  </si>
  <si>
    <t>ISBN 9788854911475</t>
  </si>
  <si>
    <t>ISBN 9781273206658</t>
  </si>
  <si>
    <t>ISBN 9788838654978</t>
  </si>
  <si>
    <t>ISBN 9788892850514</t>
  </si>
  <si>
    <t>ISBN 9788878149977</t>
  </si>
  <si>
    <t>ISBN 9788892850439</t>
  </si>
  <si>
    <t>ISBN 9788892850286</t>
  </si>
  <si>
    <t>ISBN 9788892850088</t>
  </si>
  <si>
    <t>ISBN 9788878149823</t>
  </si>
  <si>
    <t>ISBN 9788892850224</t>
  </si>
  <si>
    <t>ISBN 9788898672554</t>
  </si>
  <si>
    <t>ISBN 9788858141519</t>
  </si>
  <si>
    <t>ISBN 9788854885387</t>
  </si>
  <si>
    <t>ISBN 9788804733799</t>
  </si>
  <si>
    <t>ISBN 9782251014883</t>
  </si>
  <si>
    <t>ISBN 9782251006383</t>
  </si>
  <si>
    <t>ISBN 9782251006406</t>
  </si>
  <si>
    <t>ISBN 9782251451756</t>
  </si>
  <si>
    <t>ISBN 9782251451787</t>
  </si>
  <si>
    <t>ISBN 9788854910478</t>
  </si>
  <si>
    <t>ISBN 9788872289532</t>
  </si>
  <si>
    <t>ISBN 9791037008558</t>
  </si>
  <si>
    <t>ISBN 9782711619078</t>
  </si>
  <si>
    <t>ISBN 2711618528</t>
  </si>
  <si>
    <t>ISBN 9782873172879</t>
  </si>
  <si>
    <t>ISBN 9782503591551</t>
  </si>
  <si>
    <t>ISBN 9788891645425</t>
  </si>
  <si>
    <t>ISBN 9788837229269</t>
  </si>
  <si>
    <t>Determina a contrarre TD 1756493 - ALLEGATO 1</t>
  </si>
  <si>
    <t xml:space="preserve">Sconto in percentuale </t>
  </si>
  <si>
    <t>Prezzo OFFERTO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</si>
</sst>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#,##0.00\ &quot;€&quot;;[Red]\-#,##0.00\ &quot;€&quot;"/>
  </numFmts>
  <fonts count="12" x14ac:knownFonts="1">
    <font>
      <sz val="11"/>
      <color theme="1"/>
      <name val="Arial"/>
      <family val="2"/>
    </font>
    <font>
      <b/>
      <sz val="22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Calibri"/>
      <family val="2"/>
    </font>
    <font>
      <sz val="16"/>
      <color theme="1"/>
      <name val="Calibri"/>
      <family val="2"/>
    </font>
    <font>
      <sz val="16"/>
      <color rgb="FF000000"/>
      <name val="Calibri"/>
      <family val="2"/>
    </font>
    <font>
      <sz val="16"/>
      <color theme="1"/>
      <name val="Arial"/>
      <family val="2"/>
    </font>
    <font>
      <sz val="12"/>
      <color theme="1"/>
      <name val="Arial"/>
      <family val="2"/>
    </font>
    <font>
      <b/>
      <i/>
      <sz val="20"/>
      <color theme="1"/>
      <name val="Arial"/>
      <family val="2"/>
    </font>
    <font>
      <b/>
      <i/>
      <sz val="18"/>
      <color theme="1"/>
      <name val="Arial"/>
      <family val="2"/>
    </font>
    <font>
      <b/>
      <sz val="24"/>
      <color theme="1"/>
      <name val="Arial"/>
      <family val="2"/>
    </font>
    <font>
      <sz val="2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1" xfId="0" applyFont="1" applyFill="1" applyBorder="1" applyAlignment="1" applyProtection="1">
      <alignment horizontal="center" vertical="center" wrapText="1"/>
    </xf>
    <xf numFmtId="10" fontId="2" fillId="2" borderId="1" xfId="0" applyNumberFormat="1" applyFont="1" applyFill="1" applyBorder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 wrapText="1"/>
    </xf>
    <xf numFmtId="8" fontId="2" fillId="2" borderId="1" xfId="0" applyNumberFormat="1" applyFont="1" applyFill="1" applyBorder="1" applyAlignment="1" applyProtection="1">
      <alignment vertical="center"/>
      <protection locked="0"/>
    </xf>
    <xf numFmtId="10" fontId="2" fillId="2" borderId="4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4" fillId="4" borderId="2" xfId="0" applyFont="1" applyFill="1" applyBorder="1" applyAlignment="1" applyProtection="1">
      <alignment vertical="center" wrapText="1"/>
    </xf>
    <xf numFmtId="0" fontId="4" fillId="4" borderId="2" xfId="0" applyFont="1" applyFill="1" applyBorder="1" applyAlignment="1" applyProtection="1">
      <alignment horizontal="center" vertical="center" wrapText="1"/>
    </xf>
    <xf numFmtId="1" fontId="5" fillId="4" borderId="1" xfId="0" applyNumberFormat="1" applyFont="1" applyFill="1" applyBorder="1" applyAlignment="1" applyProtection="1">
      <alignment vertical="center" wrapText="1"/>
    </xf>
    <xf numFmtId="8" fontId="6" fillId="4" borderId="1" xfId="0" applyNumberFormat="1" applyFont="1" applyFill="1" applyBorder="1" applyAlignment="1" applyProtection="1">
      <alignment vertical="center"/>
    </xf>
    <xf numFmtId="0" fontId="6" fillId="4" borderId="1" xfId="0" applyFont="1" applyFill="1" applyBorder="1" applyAlignment="1" applyProtection="1">
      <alignment horizontal="center" vertical="center"/>
    </xf>
    <xf numFmtId="1" fontId="5" fillId="4" borderId="6" xfId="0" applyNumberFormat="1" applyFont="1" applyFill="1" applyBorder="1" applyAlignment="1" applyProtection="1">
      <alignment vertical="center" wrapText="1"/>
    </xf>
    <xf numFmtId="8" fontId="6" fillId="4" borderId="4" xfId="0" applyNumberFormat="1" applyFont="1" applyFill="1" applyBorder="1" applyAlignment="1" applyProtection="1">
      <alignment vertical="center"/>
    </xf>
    <xf numFmtId="0" fontId="6" fillId="4" borderId="4" xfId="0" applyFont="1" applyFill="1" applyBorder="1" applyAlignment="1" applyProtection="1">
      <alignment horizontal="center" vertical="center"/>
    </xf>
    <xf numFmtId="1" fontId="5" fillId="4" borderId="3" xfId="0" applyNumberFormat="1" applyFont="1" applyFill="1" applyBorder="1" applyAlignment="1" applyProtection="1">
      <alignment vertical="center" wrapText="1"/>
    </xf>
    <xf numFmtId="0" fontId="4" fillId="4" borderId="1" xfId="0" applyFont="1" applyFill="1" applyBorder="1" applyAlignment="1" applyProtection="1">
      <alignment vertical="center" wrapText="1"/>
    </xf>
    <xf numFmtId="0" fontId="4" fillId="4" borderId="5" xfId="0" applyFont="1" applyFill="1" applyBorder="1" applyAlignment="1" applyProtection="1">
      <alignment vertical="center" wrapText="1"/>
    </xf>
    <xf numFmtId="0" fontId="0" fillId="0" borderId="0" xfId="0" applyFont="1" applyAlignment="1" applyProtection="1">
      <alignment vertical="center"/>
    </xf>
    <xf numFmtId="0" fontId="0" fillId="0" borderId="0" xfId="0" applyFont="1" applyAlignment="1" applyProtection="1">
      <alignment horizontal="center" vertical="center"/>
    </xf>
    <xf numFmtId="1" fontId="0" fillId="0" borderId="0" xfId="0" applyNumberFormat="1" applyFont="1" applyAlignment="1" applyProtection="1">
      <alignment horizontal="center" vertical="center"/>
    </xf>
    <xf numFmtId="0" fontId="7" fillId="0" borderId="0" xfId="0" applyFont="1" applyAlignment="1" applyProtection="1">
      <alignment vertical="center"/>
    </xf>
    <xf numFmtId="0" fontId="3" fillId="0" borderId="7" xfId="0" applyFont="1" applyFill="1" applyBorder="1" applyAlignment="1" applyProtection="1">
      <alignment horizontal="center" vertical="center" wrapText="1"/>
    </xf>
    <xf numFmtId="0" fontId="4" fillId="4" borderId="3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5" fillId="4" borderId="8" xfId="0" applyFont="1" applyFill="1" applyBorder="1" applyAlignment="1" applyProtection="1">
      <alignment vertical="center" wrapText="1"/>
    </xf>
    <xf numFmtId="0" fontId="5" fillId="4" borderId="9" xfId="0" applyFont="1" applyFill="1" applyBorder="1" applyAlignment="1" applyProtection="1">
      <alignment vertical="center" wrapText="1"/>
    </xf>
    <xf numFmtId="0" fontId="5" fillId="4" borderId="10" xfId="0" applyFont="1" applyFill="1" applyBorder="1" applyAlignment="1" applyProtection="1">
      <alignment vertical="center" wrapText="1"/>
    </xf>
    <xf numFmtId="0" fontId="4" fillId="4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left" vertical="center"/>
    </xf>
    <xf numFmtId="0" fontId="1" fillId="0" borderId="1" xfId="0" applyFont="1" applyBorder="1" applyAlignment="1" applyProtection="1">
      <alignment horizontal="left" vertical="center"/>
    </xf>
    <xf numFmtId="0" fontId="10" fillId="0" borderId="1" xfId="0" applyFont="1" applyBorder="1" applyAlignment="1" applyProtection="1">
      <alignment horizontal="center" vertical="center"/>
    </xf>
    <xf numFmtId="0" fontId="11" fillId="0" borderId="1" xfId="0" applyFont="1" applyBorder="1" applyAlignment="1" applyProtection="1">
      <alignment horizontal="left" vertical="center"/>
    </xf>
    <xf numFmtId="0" fontId="11" fillId="0" borderId="1" xfId="0" applyFont="1" applyBorder="1" applyAlignment="1" applyProtection="1">
      <alignment horizontal="right" vertical="center"/>
    </xf>
    <xf numFmtId="8" fontId="11" fillId="0" borderId="1" xfId="0" applyNumberFormat="1" applyFont="1" applyBorder="1" applyAlignment="1" applyProtection="1">
      <alignment horizontal="right" vertical="center"/>
    </xf>
    <xf numFmtId="0" fontId="1" fillId="3" borderId="1" xfId="0" applyFont="1" applyFill="1" applyBorder="1" applyAlignment="1" applyProtection="1">
      <alignment horizontal="left" vertical="center"/>
    </xf>
    <xf numFmtId="1" fontId="1" fillId="3" borderId="1" xfId="0" applyNumberFormat="1" applyFont="1" applyFill="1" applyBorder="1" applyAlignment="1" applyProtection="1">
      <alignment horizontal="right" vertical="center"/>
    </xf>
    <xf numFmtId="8" fontId="1" fillId="3" borderId="1" xfId="0" applyNumberFormat="1" applyFont="1" applyFill="1" applyBorder="1" applyAlignment="1" applyProtection="1">
      <alignment horizontal="right" vertical="center"/>
    </xf>
    <xf numFmtId="10" fontId="1" fillId="0" borderId="1" xfId="0" applyNumberFormat="1" applyFont="1" applyFill="1" applyBorder="1" applyAlignment="1" applyProtection="1">
      <alignment horizontal="right" vertical="center"/>
      <protection locked="0"/>
    </xf>
    <xf numFmtId="0" fontId="9" fillId="0" borderId="1" xfId="0" applyFont="1" applyFill="1" applyBorder="1" applyAlignment="1" applyProtection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rcosim\Downloads\BAUM%20-%20RICHIESTE%20ACQUISTO%20Maremagnum_RichiestaCIG_0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uadro acquisti"/>
      <sheetName val="Foglio1"/>
      <sheetName val="Foglio2"/>
    </sheetNames>
    <sheetDataSet>
      <sheetData sheetId="0"/>
      <sheetData sheetId="1"/>
      <sheetData sheetId="2">
        <row r="2">
          <cell r="A2" t="str">
            <v>€</v>
          </cell>
        </row>
        <row r="3">
          <cell r="A3" t="str">
            <v>$</v>
          </cell>
        </row>
        <row r="4">
          <cell r="A4" t="str">
            <v>£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9"/>
  <sheetViews>
    <sheetView tabSelected="1" zoomScale="50" zoomScaleNormal="50" workbookViewId="0">
      <pane xSplit="5" ySplit="8" topLeftCell="F138" activePane="bottomRight" state="frozenSplit"/>
      <selection pane="topRight" activeCell="F1" sqref="F1"/>
      <selection pane="bottomLeft" activeCell="A11" sqref="A11"/>
      <selection pane="bottomRight" activeCell="M8" sqref="M8"/>
    </sheetView>
  </sheetViews>
  <sheetFormatPr defaultRowHeight="14.25" x14ac:dyDescent="0.2"/>
  <cols>
    <col min="1" max="1" width="9.125" style="19" bestFit="1" customWidth="1"/>
    <col min="2" max="2" width="24.125" style="19" customWidth="1"/>
    <col min="3" max="3" width="20.875" style="19" customWidth="1"/>
    <col min="4" max="4" width="50.375" style="19" customWidth="1"/>
    <col min="5" max="5" width="20.625" style="19" customWidth="1"/>
    <col min="6" max="6" width="128.125" style="19" customWidth="1"/>
    <col min="7" max="7" width="25.125" style="19" customWidth="1"/>
    <col min="8" max="8" width="18.375" style="19" customWidth="1"/>
    <col min="9" max="9" width="12.625" style="20" customWidth="1"/>
    <col min="10" max="10" width="15.125" style="21" bestFit="1" customWidth="1"/>
    <col min="11" max="11" width="21.625" style="19" customWidth="1"/>
    <col min="12" max="12" width="19.5" style="19" customWidth="1"/>
    <col min="13" max="13" width="22.625" style="19" customWidth="1"/>
    <col min="14" max="16384" width="9" style="19"/>
  </cols>
  <sheetData>
    <row r="1" spans="1:13" ht="56.25" customHeight="1" x14ac:dyDescent="0.2">
      <c r="A1" s="32" t="s">
        <v>12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3" ht="35.1" customHeight="1" x14ac:dyDescent="0.2">
      <c r="A2" s="31" t="s">
        <v>19</v>
      </c>
      <c r="B2" s="31"/>
      <c r="C2" s="31"/>
      <c r="D2" s="31"/>
      <c r="E2" s="31"/>
      <c r="F2" s="31"/>
      <c r="G2" s="31"/>
      <c r="H2" s="31"/>
      <c r="I2" s="33" t="s">
        <v>0</v>
      </c>
      <c r="J2" s="33"/>
      <c r="K2" s="33"/>
      <c r="L2" s="33"/>
      <c r="M2" s="34">
        <f>SUM(I9:I199)</f>
        <v>191</v>
      </c>
    </row>
    <row r="3" spans="1:13" ht="35.1" customHeight="1" x14ac:dyDescent="0.2">
      <c r="A3" s="31" t="s">
        <v>21</v>
      </c>
      <c r="B3" s="31"/>
      <c r="C3" s="31"/>
      <c r="D3" s="31"/>
      <c r="E3" s="31"/>
      <c r="F3" s="31"/>
      <c r="G3" s="31"/>
      <c r="H3" s="31"/>
      <c r="I3" s="33" t="s">
        <v>1</v>
      </c>
      <c r="J3" s="33"/>
      <c r="K3" s="33"/>
      <c r="L3" s="33"/>
      <c r="M3" s="35">
        <f>SUM(H9:H199)</f>
        <v>6420.3399999999992</v>
      </c>
    </row>
    <row r="4" spans="1:13" ht="35.1" customHeight="1" x14ac:dyDescent="0.2">
      <c r="A4" s="30" t="s">
        <v>592</v>
      </c>
      <c r="B4" s="30"/>
      <c r="C4" s="30"/>
      <c r="D4" s="30"/>
      <c r="E4" s="30"/>
      <c r="F4" s="30"/>
      <c r="G4" s="30"/>
      <c r="H4" s="30"/>
      <c r="I4" s="36" t="s">
        <v>2</v>
      </c>
      <c r="J4" s="36"/>
      <c r="K4" s="36"/>
      <c r="L4" s="36"/>
      <c r="M4" s="37">
        <f>SUM(J9:J199)</f>
        <v>191</v>
      </c>
    </row>
    <row r="5" spans="1:13" ht="35.1" customHeight="1" x14ac:dyDescent="0.2">
      <c r="A5" s="40"/>
      <c r="B5" s="40"/>
      <c r="C5" s="40"/>
      <c r="D5" s="40"/>
      <c r="E5" s="40"/>
      <c r="F5" s="40"/>
      <c r="G5" s="40"/>
      <c r="H5" s="40"/>
      <c r="I5" s="36" t="s">
        <v>3</v>
      </c>
      <c r="J5" s="36"/>
      <c r="K5" s="36"/>
      <c r="L5" s="36"/>
      <c r="M5" s="38">
        <f>SUM(M9:M199)</f>
        <v>5457.2890000000007</v>
      </c>
    </row>
    <row r="6" spans="1:13" ht="35.1" customHeight="1" x14ac:dyDescent="0.2">
      <c r="A6" s="40"/>
      <c r="B6" s="40"/>
      <c r="C6" s="40"/>
      <c r="D6" s="40"/>
      <c r="E6" s="40"/>
      <c r="F6" s="40"/>
      <c r="G6" s="40"/>
      <c r="H6" s="40"/>
      <c r="I6" s="36" t="s">
        <v>593</v>
      </c>
      <c r="J6" s="36"/>
      <c r="K6" s="36"/>
      <c r="L6" s="36"/>
      <c r="M6" s="39">
        <v>0.15</v>
      </c>
    </row>
    <row r="7" spans="1:13" ht="24.75" customHeight="1" x14ac:dyDescent="0.2"/>
    <row r="8" spans="1:13" ht="84" x14ac:dyDescent="0.2">
      <c r="A8" s="1" t="s">
        <v>4</v>
      </c>
      <c r="B8" s="1" t="s">
        <v>13</v>
      </c>
      <c r="C8" s="1" t="s">
        <v>14</v>
      </c>
      <c r="D8" s="23" t="s">
        <v>15</v>
      </c>
      <c r="E8" s="1" t="s">
        <v>20</v>
      </c>
      <c r="F8" s="25" t="s">
        <v>5</v>
      </c>
      <c r="G8" s="1" t="s">
        <v>6</v>
      </c>
      <c r="H8" s="1" t="s">
        <v>7</v>
      </c>
      <c r="I8" s="1" t="s">
        <v>8</v>
      </c>
      <c r="J8" s="3" t="s">
        <v>9</v>
      </c>
      <c r="K8" s="3" t="s">
        <v>11</v>
      </c>
      <c r="L8" s="3" t="s">
        <v>10</v>
      </c>
      <c r="M8" s="6" t="s">
        <v>594</v>
      </c>
    </row>
    <row r="9" spans="1:13" s="22" customFormat="1" ht="63" x14ac:dyDescent="0.2">
      <c r="A9" s="17">
        <v>1</v>
      </c>
      <c r="B9" s="8" t="s">
        <v>16</v>
      </c>
      <c r="C9" s="9" t="s">
        <v>17</v>
      </c>
      <c r="D9" s="24" t="s">
        <v>18</v>
      </c>
      <c r="E9" s="29" t="s">
        <v>22</v>
      </c>
      <c r="F9" s="26" t="s">
        <v>213</v>
      </c>
      <c r="G9" s="10" t="s">
        <v>404</v>
      </c>
      <c r="H9" s="11">
        <v>147.08000000000001</v>
      </c>
      <c r="I9" s="12">
        <f t="shared" ref="I9:I58" si="0">IF(H9=0," ",1)</f>
        <v>1</v>
      </c>
      <c r="J9" s="7">
        <v>1</v>
      </c>
      <c r="K9" s="2">
        <v>0.15</v>
      </c>
      <c r="L9" s="4">
        <f>IF(J9=0,0,H9*J9*K9)</f>
        <v>22.062000000000001</v>
      </c>
      <c r="M9" s="4">
        <f>IF(J9=0,0,(H9*J9)-L9)</f>
        <v>125.01800000000001</v>
      </c>
    </row>
    <row r="10" spans="1:13" s="22" customFormat="1" ht="63" x14ac:dyDescent="0.2">
      <c r="A10" s="17">
        <v>2</v>
      </c>
      <c r="B10" s="8" t="s">
        <v>16</v>
      </c>
      <c r="C10" s="9" t="s">
        <v>17</v>
      </c>
      <c r="D10" s="24" t="s">
        <v>18</v>
      </c>
      <c r="E10" s="29" t="s">
        <v>23</v>
      </c>
      <c r="F10" s="26" t="s">
        <v>214</v>
      </c>
      <c r="G10" s="10" t="s">
        <v>405</v>
      </c>
      <c r="H10" s="11">
        <v>40</v>
      </c>
      <c r="I10" s="12">
        <f t="shared" si="0"/>
        <v>1</v>
      </c>
      <c r="J10" s="7">
        <v>1</v>
      </c>
      <c r="K10" s="2">
        <v>0.15</v>
      </c>
      <c r="L10" s="4">
        <f t="shared" ref="L10:L73" si="1">IF(J10=0,0,H10*J10*K10)</f>
        <v>6</v>
      </c>
      <c r="M10" s="4">
        <f t="shared" ref="M10:M73" si="2">IF(J10=0,0,(H10*J10)-L10)</f>
        <v>34</v>
      </c>
    </row>
    <row r="11" spans="1:13" s="22" customFormat="1" ht="63" x14ac:dyDescent="0.2">
      <c r="A11" s="17">
        <v>3</v>
      </c>
      <c r="B11" s="8" t="s">
        <v>16</v>
      </c>
      <c r="C11" s="9" t="s">
        <v>17</v>
      </c>
      <c r="D11" s="24" t="s">
        <v>18</v>
      </c>
      <c r="E11" s="29" t="s">
        <v>24</v>
      </c>
      <c r="F11" s="26" t="s">
        <v>215</v>
      </c>
      <c r="G11" s="10" t="s">
        <v>406</v>
      </c>
      <c r="H11" s="11">
        <v>45</v>
      </c>
      <c r="I11" s="12">
        <f t="shared" si="0"/>
        <v>1</v>
      </c>
      <c r="J11" s="7">
        <v>1</v>
      </c>
      <c r="K11" s="2">
        <v>0.15</v>
      </c>
      <c r="L11" s="4">
        <f t="shared" si="1"/>
        <v>6.75</v>
      </c>
      <c r="M11" s="4">
        <f t="shared" si="2"/>
        <v>38.25</v>
      </c>
    </row>
    <row r="12" spans="1:13" s="22" customFormat="1" ht="63" x14ac:dyDescent="0.2">
      <c r="A12" s="17">
        <v>4</v>
      </c>
      <c r="B12" s="8" t="s">
        <v>16</v>
      </c>
      <c r="C12" s="9" t="s">
        <v>17</v>
      </c>
      <c r="D12" s="24" t="s">
        <v>18</v>
      </c>
      <c r="E12" s="29" t="s">
        <v>25</v>
      </c>
      <c r="F12" s="26" t="s">
        <v>216</v>
      </c>
      <c r="G12" s="10" t="s">
        <v>407</v>
      </c>
      <c r="H12" s="11">
        <v>21</v>
      </c>
      <c r="I12" s="12">
        <f t="shared" si="0"/>
        <v>1</v>
      </c>
      <c r="J12" s="7">
        <v>1</v>
      </c>
      <c r="K12" s="2">
        <v>0.15</v>
      </c>
      <c r="L12" s="4">
        <f t="shared" si="1"/>
        <v>3.15</v>
      </c>
      <c r="M12" s="4">
        <f t="shared" si="2"/>
        <v>17.850000000000001</v>
      </c>
    </row>
    <row r="13" spans="1:13" s="22" customFormat="1" ht="63" x14ac:dyDescent="0.2">
      <c r="A13" s="17">
        <v>5</v>
      </c>
      <c r="B13" s="8" t="s">
        <v>16</v>
      </c>
      <c r="C13" s="9" t="s">
        <v>17</v>
      </c>
      <c r="D13" s="24" t="s">
        <v>18</v>
      </c>
      <c r="E13" s="29" t="s">
        <v>26</v>
      </c>
      <c r="F13" s="26" t="s">
        <v>217</v>
      </c>
      <c r="G13" s="10" t="s">
        <v>408</v>
      </c>
      <c r="H13" s="11">
        <v>24</v>
      </c>
      <c r="I13" s="12">
        <f t="shared" si="0"/>
        <v>1</v>
      </c>
      <c r="J13" s="7">
        <v>1</v>
      </c>
      <c r="K13" s="2">
        <v>0.15</v>
      </c>
      <c r="L13" s="4">
        <f t="shared" si="1"/>
        <v>3.5999999999999996</v>
      </c>
      <c r="M13" s="4">
        <f t="shared" si="2"/>
        <v>20.399999999999999</v>
      </c>
    </row>
    <row r="14" spans="1:13" s="22" customFormat="1" ht="63" x14ac:dyDescent="0.2">
      <c r="A14" s="17">
        <v>6</v>
      </c>
      <c r="B14" s="8" t="s">
        <v>16</v>
      </c>
      <c r="C14" s="9" t="s">
        <v>17</v>
      </c>
      <c r="D14" s="24" t="s">
        <v>18</v>
      </c>
      <c r="E14" s="29" t="s">
        <v>27</v>
      </c>
      <c r="F14" s="26" t="s">
        <v>218</v>
      </c>
      <c r="G14" s="10" t="s">
        <v>409</v>
      </c>
      <c r="H14" s="11">
        <v>30</v>
      </c>
      <c r="I14" s="12">
        <f t="shared" si="0"/>
        <v>1</v>
      </c>
      <c r="J14" s="7">
        <v>1</v>
      </c>
      <c r="K14" s="2">
        <v>0.15</v>
      </c>
      <c r="L14" s="4">
        <f t="shared" si="1"/>
        <v>4.5</v>
      </c>
      <c r="M14" s="4">
        <f t="shared" si="2"/>
        <v>25.5</v>
      </c>
    </row>
    <row r="15" spans="1:13" s="22" customFormat="1" ht="63" x14ac:dyDescent="0.2">
      <c r="A15" s="17">
        <v>7</v>
      </c>
      <c r="B15" s="8" t="s">
        <v>16</v>
      </c>
      <c r="C15" s="9" t="s">
        <v>17</v>
      </c>
      <c r="D15" s="24" t="s">
        <v>18</v>
      </c>
      <c r="E15" s="29" t="s">
        <v>28</v>
      </c>
      <c r="F15" s="26" t="s">
        <v>219</v>
      </c>
      <c r="G15" s="10" t="s">
        <v>410</v>
      </c>
      <c r="H15" s="11">
        <v>48</v>
      </c>
      <c r="I15" s="12">
        <f t="shared" si="0"/>
        <v>1</v>
      </c>
      <c r="J15" s="7">
        <v>1</v>
      </c>
      <c r="K15" s="2">
        <v>0.15</v>
      </c>
      <c r="L15" s="4">
        <f t="shared" si="1"/>
        <v>7.1999999999999993</v>
      </c>
      <c r="M15" s="4">
        <f t="shared" si="2"/>
        <v>40.799999999999997</v>
      </c>
    </row>
    <row r="16" spans="1:13" s="22" customFormat="1" ht="63" x14ac:dyDescent="0.2">
      <c r="A16" s="17">
        <v>8</v>
      </c>
      <c r="B16" s="8" t="s">
        <v>16</v>
      </c>
      <c r="C16" s="9" t="s">
        <v>17</v>
      </c>
      <c r="D16" s="24" t="s">
        <v>18</v>
      </c>
      <c r="E16" s="29" t="s">
        <v>29</v>
      </c>
      <c r="F16" s="26" t="s">
        <v>220</v>
      </c>
      <c r="G16" s="10" t="s">
        <v>411</v>
      </c>
      <c r="H16" s="11">
        <v>14</v>
      </c>
      <c r="I16" s="12">
        <f t="shared" si="0"/>
        <v>1</v>
      </c>
      <c r="J16" s="7">
        <v>1</v>
      </c>
      <c r="K16" s="2">
        <v>0.15</v>
      </c>
      <c r="L16" s="4">
        <f t="shared" si="1"/>
        <v>2.1</v>
      </c>
      <c r="M16" s="4">
        <f t="shared" si="2"/>
        <v>11.9</v>
      </c>
    </row>
    <row r="17" spans="1:13" s="22" customFormat="1" ht="63" x14ac:dyDescent="0.2">
      <c r="A17" s="17">
        <v>9</v>
      </c>
      <c r="B17" s="8" t="s">
        <v>16</v>
      </c>
      <c r="C17" s="9" t="s">
        <v>17</v>
      </c>
      <c r="D17" s="24" t="s">
        <v>18</v>
      </c>
      <c r="E17" s="29" t="s">
        <v>30</v>
      </c>
      <c r="F17" s="26" t="s">
        <v>221</v>
      </c>
      <c r="G17" s="10" t="s">
        <v>412</v>
      </c>
      <c r="H17" s="11">
        <v>24</v>
      </c>
      <c r="I17" s="12">
        <f t="shared" si="0"/>
        <v>1</v>
      </c>
      <c r="J17" s="7">
        <v>1</v>
      </c>
      <c r="K17" s="2">
        <v>0.15</v>
      </c>
      <c r="L17" s="4">
        <f t="shared" si="1"/>
        <v>3.5999999999999996</v>
      </c>
      <c r="M17" s="4">
        <f t="shared" si="2"/>
        <v>20.399999999999999</v>
      </c>
    </row>
    <row r="18" spans="1:13" s="22" customFormat="1" ht="63" x14ac:dyDescent="0.2">
      <c r="A18" s="18">
        <v>10</v>
      </c>
      <c r="B18" s="8" t="s">
        <v>16</v>
      </c>
      <c r="C18" s="9" t="s">
        <v>17</v>
      </c>
      <c r="D18" s="24" t="s">
        <v>18</v>
      </c>
      <c r="E18" s="29" t="s">
        <v>31</v>
      </c>
      <c r="F18" s="27" t="s">
        <v>222</v>
      </c>
      <c r="G18" s="13" t="s">
        <v>413</v>
      </c>
      <c r="H18" s="14">
        <v>11</v>
      </c>
      <c r="I18" s="15">
        <f t="shared" si="0"/>
        <v>1</v>
      </c>
      <c r="J18" s="7">
        <v>1</v>
      </c>
      <c r="K18" s="5">
        <v>0.15</v>
      </c>
      <c r="L18" s="4">
        <f t="shared" si="1"/>
        <v>1.65</v>
      </c>
      <c r="M18" s="4">
        <f t="shared" si="2"/>
        <v>9.35</v>
      </c>
    </row>
    <row r="19" spans="1:13" s="22" customFormat="1" ht="63" x14ac:dyDescent="0.2">
      <c r="A19" s="8">
        <v>11</v>
      </c>
      <c r="B19" s="8" t="s">
        <v>16</v>
      </c>
      <c r="C19" s="9" t="s">
        <v>17</v>
      </c>
      <c r="D19" s="24" t="s">
        <v>18</v>
      </c>
      <c r="E19" s="29" t="s">
        <v>32</v>
      </c>
      <c r="F19" s="28" t="s">
        <v>223</v>
      </c>
      <c r="G19" s="16" t="s">
        <v>414</v>
      </c>
      <c r="H19" s="11">
        <v>22</v>
      </c>
      <c r="I19" s="12">
        <f t="shared" si="0"/>
        <v>1</v>
      </c>
      <c r="J19" s="7">
        <v>1</v>
      </c>
      <c r="K19" s="2">
        <v>0.15</v>
      </c>
      <c r="L19" s="4">
        <f t="shared" si="1"/>
        <v>3.3</v>
      </c>
      <c r="M19" s="4">
        <f t="shared" si="2"/>
        <v>18.7</v>
      </c>
    </row>
    <row r="20" spans="1:13" s="22" customFormat="1" ht="63" x14ac:dyDescent="0.2">
      <c r="A20" s="8">
        <v>12</v>
      </c>
      <c r="B20" s="8" t="s">
        <v>16</v>
      </c>
      <c r="C20" s="9" t="s">
        <v>17</v>
      </c>
      <c r="D20" s="24" t="s">
        <v>18</v>
      </c>
      <c r="E20" s="29" t="s">
        <v>33</v>
      </c>
      <c r="F20" s="28" t="s">
        <v>224</v>
      </c>
      <c r="G20" s="16" t="s">
        <v>415</v>
      </c>
      <c r="H20" s="11">
        <v>16</v>
      </c>
      <c r="I20" s="12">
        <f t="shared" si="0"/>
        <v>1</v>
      </c>
      <c r="J20" s="7">
        <v>1</v>
      </c>
      <c r="K20" s="2">
        <v>0.15</v>
      </c>
      <c r="L20" s="4">
        <f t="shared" si="1"/>
        <v>2.4</v>
      </c>
      <c r="M20" s="4">
        <f t="shared" si="2"/>
        <v>13.6</v>
      </c>
    </row>
    <row r="21" spans="1:13" s="22" customFormat="1" ht="63" x14ac:dyDescent="0.2">
      <c r="A21" s="8">
        <v>13</v>
      </c>
      <c r="B21" s="8" t="s">
        <v>16</v>
      </c>
      <c r="C21" s="9" t="s">
        <v>17</v>
      </c>
      <c r="D21" s="24" t="s">
        <v>18</v>
      </c>
      <c r="E21" s="29" t="s">
        <v>34</v>
      </c>
      <c r="F21" s="28" t="s">
        <v>225</v>
      </c>
      <c r="G21" s="16" t="s">
        <v>416</v>
      </c>
      <c r="H21" s="11">
        <v>16</v>
      </c>
      <c r="I21" s="12">
        <f t="shared" si="0"/>
        <v>1</v>
      </c>
      <c r="J21" s="7">
        <v>1</v>
      </c>
      <c r="K21" s="2">
        <v>0.15</v>
      </c>
      <c r="L21" s="4">
        <f t="shared" si="1"/>
        <v>2.4</v>
      </c>
      <c r="M21" s="4">
        <f t="shared" si="2"/>
        <v>13.6</v>
      </c>
    </row>
    <row r="22" spans="1:13" s="22" customFormat="1" ht="63" x14ac:dyDescent="0.2">
      <c r="A22" s="8">
        <v>14</v>
      </c>
      <c r="B22" s="8" t="s">
        <v>16</v>
      </c>
      <c r="C22" s="9" t="s">
        <v>17</v>
      </c>
      <c r="D22" s="24" t="s">
        <v>18</v>
      </c>
      <c r="E22" s="29" t="s">
        <v>35</v>
      </c>
      <c r="F22" s="28" t="s">
        <v>226</v>
      </c>
      <c r="G22" s="16" t="s">
        <v>417</v>
      </c>
      <c r="H22" s="11">
        <v>15</v>
      </c>
      <c r="I22" s="12">
        <f t="shared" si="0"/>
        <v>1</v>
      </c>
      <c r="J22" s="7">
        <v>1</v>
      </c>
      <c r="K22" s="2">
        <v>0.15</v>
      </c>
      <c r="L22" s="4">
        <f t="shared" si="1"/>
        <v>2.25</v>
      </c>
      <c r="M22" s="4">
        <f t="shared" si="2"/>
        <v>12.75</v>
      </c>
    </row>
    <row r="23" spans="1:13" s="22" customFormat="1" ht="63" x14ac:dyDescent="0.2">
      <c r="A23" s="8">
        <v>15</v>
      </c>
      <c r="B23" s="8" t="s">
        <v>16</v>
      </c>
      <c r="C23" s="9" t="s">
        <v>17</v>
      </c>
      <c r="D23" s="24" t="s">
        <v>18</v>
      </c>
      <c r="E23" s="29" t="s">
        <v>36</v>
      </c>
      <c r="F23" s="28" t="s">
        <v>227</v>
      </c>
      <c r="G23" s="16" t="s">
        <v>418</v>
      </c>
      <c r="H23" s="11">
        <v>30</v>
      </c>
      <c r="I23" s="12">
        <f t="shared" si="0"/>
        <v>1</v>
      </c>
      <c r="J23" s="7">
        <v>1</v>
      </c>
      <c r="K23" s="2">
        <v>0.15</v>
      </c>
      <c r="L23" s="4">
        <f t="shared" si="1"/>
        <v>4.5</v>
      </c>
      <c r="M23" s="4">
        <f t="shared" si="2"/>
        <v>25.5</v>
      </c>
    </row>
    <row r="24" spans="1:13" s="22" customFormat="1" ht="63" x14ac:dyDescent="0.2">
      <c r="A24" s="8">
        <v>16</v>
      </c>
      <c r="B24" s="8" t="s">
        <v>16</v>
      </c>
      <c r="C24" s="9" t="s">
        <v>17</v>
      </c>
      <c r="D24" s="24" t="s">
        <v>18</v>
      </c>
      <c r="E24" s="29" t="s">
        <v>37</v>
      </c>
      <c r="F24" s="28" t="s">
        <v>228</v>
      </c>
      <c r="G24" s="16" t="s">
        <v>419</v>
      </c>
      <c r="H24" s="11">
        <v>20</v>
      </c>
      <c r="I24" s="12">
        <f t="shared" si="0"/>
        <v>1</v>
      </c>
      <c r="J24" s="7">
        <v>1</v>
      </c>
      <c r="K24" s="2">
        <v>0.15</v>
      </c>
      <c r="L24" s="4">
        <f t="shared" si="1"/>
        <v>3</v>
      </c>
      <c r="M24" s="4">
        <f t="shared" si="2"/>
        <v>17</v>
      </c>
    </row>
    <row r="25" spans="1:13" s="22" customFormat="1" ht="63" x14ac:dyDescent="0.2">
      <c r="A25" s="8">
        <v>17</v>
      </c>
      <c r="B25" s="8" t="s">
        <v>16</v>
      </c>
      <c r="C25" s="9" t="s">
        <v>17</v>
      </c>
      <c r="D25" s="24" t="s">
        <v>18</v>
      </c>
      <c r="E25" s="29" t="s">
        <v>38</v>
      </c>
      <c r="F25" s="28" t="s">
        <v>229</v>
      </c>
      <c r="G25" s="16" t="s">
        <v>420</v>
      </c>
      <c r="H25" s="11">
        <v>10</v>
      </c>
      <c r="I25" s="12">
        <f t="shared" si="0"/>
        <v>1</v>
      </c>
      <c r="J25" s="7">
        <v>1</v>
      </c>
      <c r="K25" s="2">
        <v>0.15</v>
      </c>
      <c r="L25" s="4">
        <f t="shared" si="1"/>
        <v>1.5</v>
      </c>
      <c r="M25" s="4">
        <f t="shared" si="2"/>
        <v>8.5</v>
      </c>
    </row>
    <row r="26" spans="1:13" s="22" customFormat="1" ht="63" x14ac:dyDescent="0.2">
      <c r="A26" s="8">
        <v>18</v>
      </c>
      <c r="B26" s="8" t="s">
        <v>16</v>
      </c>
      <c r="C26" s="9" t="s">
        <v>17</v>
      </c>
      <c r="D26" s="24" t="s">
        <v>18</v>
      </c>
      <c r="E26" s="29" t="s">
        <v>39</v>
      </c>
      <c r="F26" s="28" t="s">
        <v>230</v>
      </c>
      <c r="G26" s="16" t="s">
        <v>421</v>
      </c>
      <c r="H26" s="11">
        <v>23</v>
      </c>
      <c r="I26" s="12">
        <f t="shared" si="0"/>
        <v>1</v>
      </c>
      <c r="J26" s="7">
        <v>1</v>
      </c>
      <c r="K26" s="2">
        <v>0.15</v>
      </c>
      <c r="L26" s="4">
        <f t="shared" si="1"/>
        <v>3.4499999999999997</v>
      </c>
      <c r="M26" s="4">
        <f t="shared" si="2"/>
        <v>19.55</v>
      </c>
    </row>
    <row r="27" spans="1:13" s="22" customFormat="1" ht="63" x14ac:dyDescent="0.2">
      <c r="A27" s="8">
        <v>19</v>
      </c>
      <c r="B27" s="8" t="s">
        <v>16</v>
      </c>
      <c r="C27" s="9" t="s">
        <v>17</v>
      </c>
      <c r="D27" s="24" t="s">
        <v>18</v>
      </c>
      <c r="E27" s="29" t="s">
        <v>40</v>
      </c>
      <c r="F27" s="28" t="s">
        <v>231</v>
      </c>
      <c r="G27" s="16" t="s">
        <v>422</v>
      </c>
      <c r="H27" s="11">
        <v>15</v>
      </c>
      <c r="I27" s="12">
        <f t="shared" si="0"/>
        <v>1</v>
      </c>
      <c r="J27" s="7">
        <v>1</v>
      </c>
      <c r="K27" s="2">
        <v>0.15</v>
      </c>
      <c r="L27" s="4">
        <f t="shared" si="1"/>
        <v>2.25</v>
      </c>
      <c r="M27" s="4">
        <f t="shared" si="2"/>
        <v>12.75</v>
      </c>
    </row>
    <row r="28" spans="1:13" s="22" customFormat="1" ht="63" x14ac:dyDescent="0.2">
      <c r="A28" s="8">
        <v>20</v>
      </c>
      <c r="B28" s="8" t="s">
        <v>16</v>
      </c>
      <c r="C28" s="9" t="s">
        <v>17</v>
      </c>
      <c r="D28" s="24" t="s">
        <v>18</v>
      </c>
      <c r="E28" s="29" t="s">
        <v>41</v>
      </c>
      <c r="F28" s="28" t="s">
        <v>232</v>
      </c>
      <c r="G28" s="16" t="s">
        <v>423</v>
      </c>
      <c r="H28" s="11">
        <v>28</v>
      </c>
      <c r="I28" s="12">
        <f t="shared" si="0"/>
        <v>1</v>
      </c>
      <c r="J28" s="7">
        <v>1</v>
      </c>
      <c r="K28" s="2">
        <v>0.15</v>
      </c>
      <c r="L28" s="4">
        <f t="shared" si="1"/>
        <v>4.2</v>
      </c>
      <c r="M28" s="4">
        <f t="shared" si="2"/>
        <v>23.8</v>
      </c>
    </row>
    <row r="29" spans="1:13" s="22" customFormat="1" ht="63" x14ac:dyDescent="0.2">
      <c r="A29" s="8">
        <v>21</v>
      </c>
      <c r="B29" s="8" t="s">
        <v>16</v>
      </c>
      <c r="C29" s="9" t="s">
        <v>17</v>
      </c>
      <c r="D29" s="24" t="s">
        <v>18</v>
      </c>
      <c r="E29" s="29" t="s">
        <v>42</v>
      </c>
      <c r="F29" s="28" t="s">
        <v>233</v>
      </c>
      <c r="G29" s="16" t="s">
        <v>424</v>
      </c>
      <c r="H29" s="11">
        <v>50</v>
      </c>
      <c r="I29" s="12">
        <f t="shared" si="0"/>
        <v>1</v>
      </c>
      <c r="J29" s="7">
        <v>1</v>
      </c>
      <c r="K29" s="2">
        <v>0.15</v>
      </c>
      <c r="L29" s="4">
        <f t="shared" si="1"/>
        <v>7.5</v>
      </c>
      <c r="M29" s="4">
        <f t="shared" si="2"/>
        <v>42.5</v>
      </c>
    </row>
    <row r="30" spans="1:13" s="22" customFormat="1" ht="63" x14ac:dyDescent="0.2">
      <c r="A30" s="8">
        <v>22</v>
      </c>
      <c r="B30" s="8" t="s">
        <v>16</v>
      </c>
      <c r="C30" s="9" t="s">
        <v>17</v>
      </c>
      <c r="D30" s="24" t="s">
        <v>18</v>
      </c>
      <c r="E30" s="29" t="s">
        <v>43</v>
      </c>
      <c r="F30" s="28" t="s">
        <v>234</v>
      </c>
      <c r="G30" s="16" t="s">
        <v>425</v>
      </c>
      <c r="H30" s="11">
        <v>30</v>
      </c>
      <c r="I30" s="12">
        <f t="shared" si="0"/>
        <v>1</v>
      </c>
      <c r="J30" s="7">
        <v>1</v>
      </c>
      <c r="K30" s="2">
        <v>0.15</v>
      </c>
      <c r="L30" s="4">
        <f t="shared" si="1"/>
        <v>4.5</v>
      </c>
      <c r="M30" s="4">
        <f t="shared" si="2"/>
        <v>25.5</v>
      </c>
    </row>
    <row r="31" spans="1:13" s="22" customFormat="1" ht="84" x14ac:dyDescent="0.2">
      <c r="A31" s="8">
        <v>23</v>
      </c>
      <c r="B31" s="8" t="s">
        <v>16</v>
      </c>
      <c r="C31" s="9" t="s">
        <v>17</v>
      </c>
      <c r="D31" s="24" t="s">
        <v>18</v>
      </c>
      <c r="E31" s="29" t="s">
        <v>44</v>
      </c>
      <c r="F31" s="28" t="s">
        <v>235</v>
      </c>
      <c r="G31" s="16" t="s">
        <v>426</v>
      </c>
      <c r="H31" s="11">
        <v>126.07</v>
      </c>
      <c r="I31" s="12">
        <f t="shared" si="0"/>
        <v>1</v>
      </c>
      <c r="J31" s="7">
        <v>1</v>
      </c>
      <c r="K31" s="2">
        <v>0.15</v>
      </c>
      <c r="L31" s="4">
        <f t="shared" si="1"/>
        <v>18.910499999999999</v>
      </c>
      <c r="M31" s="4">
        <f t="shared" si="2"/>
        <v>107.15949999999999</v>
      </c>
    </row>
    <row r="32" spans="1:13" s="22" customFormat="1" ht="63" x14ac:dyDescent="0.2">
      <c r="A32" s="8">
        <v>24</v>
      </c>
      <c r="B32" s="8" t="s">
        <v>16</v>
      </c>
      <c r="C32" s="9" t="s">
        <v>17</v>
      </c>
      <c r="D32" s="24" t="s">
        <v>18</v>
      </c>
      <c r="E32" s="29" t="s">
        <v>45</v>
      </c>
      <c r="F32" s="28" t="s">
        <v>236</v>
      </c>
      <c r="G32" s="16" t="s">
        <v>427</v>
      </c>
      <c r="H32" s="11">
        <v>80</v>
      </c>
      <c r="I32" s="12">
        <f t="shared" si="0"/>
        <v>1</v>
      </c>
      <c r="J32" s="7">
        <v>1</v>
      </c>
      <c r="K32" s="2">
        <v>0.15</v>
      </c>
      <c r="L32" s="4">
        <f t="shared" si="1"/>
        <v>12</v>
      </c>
      <c r="M32" s="4">
        <f t="shared" si="2"/>
        <v>68</v>
      </c>
    </row>
    <row r="33" spans="1:13" s="22" customFormat="1" ht="63" x14ac:dyDescent="0.2">
      <c r="A33" s="8">
        <v>25</v>
      </c>
      <c r="B33" s="8" t="s">
        <v>16</v>
      </c>
      <c r="C33" s="9" t="s">
        <v>17</v>
      </c>
      <c r="D33" s="24" t="s">
        <v>18</v>
      </c>
      <c r="E33" s="29" t="s">
        <v>46</v>
      </c>
      <c r="F33" s="28" t="s">
        <v>237</v>
      </c>
      <c r="G33" s="16" t="s">
        <v>428</v>
      </c>
      <c r="H33" s="11">
        <v>11</v>
      </c>
      <c r="I33" s="12">
        <f t="shared" si="0"/>
        <v>1</v>
      </c>
      <c r="J33" s="7">
        <v>1</v>
      </c>
      <c r="K33" s="2">
        <v>0.15</v>
      </c>
      <c r="L33" s="4">
        <f t="shared" si="1"/>
        <v>1.65</v>
      </c>
      <c r="M33" s="4">
        <f t="shared" si="2"/>
        <v>9.35</v>
      </c>
    </row>
    <row r="34" spans="1:13" s="22" customFormat="1" ht="84" x14ac:dyDescent="0.2">
      <c r="A34" s="8">
        <v>26</v>
      </c>
      <c r="B34" s="8" t="s">
        <v>16</v>
      </c>
      <c r="C34" s="9" t="s">
        <v>17</v>
      </c>
      <c r="D34" s="24" t="s">
        <v>18</v>
      </c>
      <c r="E34" s="29" t="s">
        <v>47</v>
      </c>
      <c r="F34" s="28" t="s">
        <v>238</v>
      </c>
      <c r="G34" s="16" t="s">
        <v>429</v>
      </c>
      <c r="H34" s="11">
        <v>15</v>
      </c>
      <c r="I34" s="12">
        <f t="shared" si="0"/>
        <v>1</v>
      </c>
      <c r="J34" s="7">
        <v>1</v>
      </c>
      <c r="K34" s="2">
        <v>0.15</v>
      </c>
      <c r="L34" s="4">
        <f t="shared" si="1"/>
        <v>2.25</v>
      </c>
      <c r="M34" s="4">
        <f t="shared" si="2"/>
        <v>12.75</v>
      </c>
    </row>
    <row r="35" spans="1:13" s="22" customFormat="1" ht="63" x14ac:dyDescent="0.2">
      <c r="A35" s="8">
        <v>27</v>
      </c>
      <c r="B35" s="8" t="s">
        <v>16</v>
      </c>
      <c r="C35" s="9" t="s">
        <v>17</v>
      </c>
      <c r="D35" s="24" t="s">
        <v>18</v>
      </c>
      <c r="E35" s="29" t="s">
        <v>48</v>
      </c>
      <c r="F35" s="28" t="s">
        <v>239</v>
      </c>
      <c r="G35" s="16" t="s">
        <v>430</v>
      </c>
      <c r="H35" s="11">
        <v>60</v>
      </c>
      <c r="I35" s="12">
        <f t="shared" si="0"/>
        <v>1</v>
      </c>
      <c r="J35" s="7">
        <v>1</v>
      </c>
      <c r="K35" s="2">
        <v>0.15</v>
      </c>
      <c r="L35" s="4">
        <f t="shared" si="1"/>
        <v>9</v>
      </c>
      <c r="M35" s="4">
        <f t="shared" si="2"/>
        <v>51</v>
      </c>
    </row>
    <row r="36" spans="1:13" s="22" customFormat="1" ht="63" x14ac:dyDescent="0.2">
      <c r="A36" s="8">
        <v>28</v>
      </c>
      <c r="B36" s="8" t="s">
        <v>16</v>
      </c>
      <c r="C36" s="9" t="s">
        <v>17</v>
      </c>
      <c r="D36" s="24" t="s">
        <v>18</v>
      </c>
      <c r="E36" s="29" t="s">
        <v>49</v>
      </c>
      <c r="F36" s="28" t="s">
        <v>240</v>
      </c>
      <c r="G36" s="16" t="s">
        <v>431</v>
      </c>
      <c r="H36" s="11">
        <v>24</v>
      </c>
      <c r="I36" s="12">
        <f t="shared" si="0"/>
        <v>1</v>
      </c>
      <c r="J36" s="7">
        <v>1</v>
      </c>
      <c r="K36" s="2">
        <v>0.15</v>
      </c>
      <c r="L36" s="4">
        <f t="shared" si="1"/>
        <v>3.5999999999999996</v>
      </c>
      <c r="M36" s="4">
        <f t="shared" si="2"/>
        <v>20.399999999999999</v>
      </c>
    </row>
    <row r="37" spans="1:13" s="22" customFormat="1" ht="63" x14ac:dyDescent="0.2">
      <c r="A37" s="8">
        <v>29</v>
      </c>
      <c r="B37" s="8" t="s">
        <v>16</v>
      </c>
      <c r="C37" s="9" t="s">
        <v>17</v>
      </c>
      <c r="D37" s="24" t="s">
        <v>18</v>
      </c>
      <c r="E37" s="29" t="s">
        <v>50</v>
      </c>
      <c r="F37" s="28" t="s">
        <v>241</v>
      </c>
      <c r="G37" s="16" t="s">
        <v>432</v>
      </c>
      <c r="H37" s="11">
        <v>19</v>
      </c>
      <c r="I37" s="12">
        <f t="shared" si="0"/>
        <v>1</v>
      </c>
      <c r="J37" s="7">
        <v>1</v>
      </c>
      <c r="K37" s="2">
        <v>0.15</v>
      </c>
      <c r="L37" s="4">
        <f t="shared" si="1"/>
        <v>2.85</v>
      </c>
      <c r="M37" s="4">
        <f t="shared" si="2"/>
        <v>16.149999999999999</v>
      </c>
    </row>
    <row r="38" spans="1:13" s="22" customFormat="1" ht="63" x14ac:dyDescent="0.2">
      <c r="A38" s="8">
        <v>30</v>
      </c>
      <c r="B38" s="8" t="s">
        <v>16</v>
      </c>
      <c r="C38" s="9" t="s">
        <v>17</v>
      </c>
      <c r="D38" s="24" t="s">
        <v>18</v>
      </c>
      <c r="E38" s="29" t="s">
        <v>51</v>
      </c>
      <c r="F38" s="28" t="s">
        <v>242</v>
      </c>
      <c r="G38" s="16" t="s">
        <v>433</v>
      </c>
      <c r="H38" s="11">
        <v>70</v>
      </c>
      <c r="I38" s="12">
        <f t="shared" si="0"/>
        <v>1</v>
      </c>
      <c r="J38" s="7">
        <v>1</v>
      </c>
      <c r="K38" s="2">
        <v>0.15</v>
      </c>
      <c r="L38" s="4">
        <f t="shared" si="1"/>
        <v>10.5</v>
      </c>
      <c r="M38" s="4">
        <f t="shared" si="2"/>
        <v>59.5</v>
      </c>
    </row>
    <row r="39" spans="1:13" s="22" customFormat="1" ht="63" x14ac:dyDescent="0.2">
      <c r="A39" s="8">
        <v>31</v>
      </c>
      <c r="B39" s="8" t="s">
        <v>16</v>
      </c>
      <c r="C39" s="9" t="s">
        <v>17</v>
      </c>
      <c r="D39" s="24" t="s">
        <v>18</v>
      </c>
      <c r="E39" s="29" t="s">
        <v>52</v>
      </c>
      <c r="F39" s="28" t="s">
        <v>243</v>
      </c>
      <c r="G39" s="16" t="s">
        <v>434</v>
      </c>
      <c r="H39" s="11">
        <v>22</v>
      </c>
      <c r="I39" s="12">
        <f t="shared" si="0"/>
        <v>1</v>
      </c>
      <c r="J39" s="7">
        <v>1</v>
      </c>
      <c r="K39" s="2">
        <v>0.15</v>
      </c>
      <c r="L39" s="4">
        <f t="shared" si="1"/>
        <v>3.3</v>
      </c>
      <c r="M39" s="4">
        <f t="shared" si="2"/>
        <v>18.7</v>
      </c>
    </row>
    <row r="40" spans="1:13" s="22" customFormat="1" ht="63" x14ac:dyDescent="0.2">
      <c r="A40" s="8">
        <v>32</v>
      </c>
      <c r="B40" s="8" t="s">
        <v>16</v>
      </c>
      <c r="C40" s="9" t="s">
        <v>17</v>
      </c>
      <c r="D40" s="24" t="s">
        <v>18</v>
      </c>
      <c r="E40" s="29" t="s">
        <v>53</v>
      </c>
      <c r="F40" s="28" t="s">
        <v>244</v>
      </c>
      <c r="G40" s="16" t="s">
        <v>435</v>
      </c>
      <c r="H40" s="11">
        <v>18</v>
      </c>
      <c r="I40" s="12">
        <f t="shared" si="0"/>
        <v>1</v>
      </c>
      <c r="J40" s="7">
        <v>1</v>
      </c>
      <c r="K40" s="2">
        <v>0.15</v>
      </c>
      <c r="L40" s="4">
        <f t="shared" si="1"/>
        <v>2.6999999999999997</v>
      </c>
      <c r="M40" s="4">
        <f t="shared" si="2"/>
        <v>15.3</v>
      </c>
    </row>
    <row r="41" spans="1:13" s="22" customFormat="1" ht="63" x14ac:dyDescent="0.2">
      <c r="A41" s="8">
        <v>33</v>
      </c>
      <c r="B41" s="8" t="s">
        <v>16</v>
      </c>
      <c r="C41" s="9" t="s">
        <v>17</v>
      </c>
      <c r="D41" s="24" t="s">
        <v>18</v>
      </c>
      <c r="E41" s="29" t="s">
        <v>54</v>
      </c>
      <c r="F41" s="28" t="s">
        <v>245</v>
      </c>
      <c r="G41" s="16" t="s">
        <v>436</v>
      </c>
      <c r="H41" s="11">
        <v>38</v>
      </c>
      <c r="I41" s="12">
        <f t="shared" si="0"/>
        <v>1</v>
      </c>
      <c r="J41" s="7">
        <v>1</v>
      </c>
      <c r="K41" s="2">
        <v>0.15</v>
      </c>
      <c r="L41" s="4">
        <f t="shared" si="1"/>
        <v>5.7</v>
      </c>
      <c r="M41" s="4">
        <f t="shared" si="2"/>
        <v>32.299999999999997</v>
      </c>
    </row>
    <row r="42" spans="1:13" s="22" customFormat="1" ht="63" x14ac:dyDescent="0.2">
      <c r="A42" s="8">
        <v>34</v>
      </c>
      <c r="B42" s="8" t="s">
        <v>16</v>
      </c>
      <c r="C42" s="9" t="s">
        <v>17</v>
      </c>
      <c r="D42" s="24" t="s">
        <v>18</v>
      </c>
      <c r="E42" s="29" t="s">
        <v>55</v>
      </c>
      <c r="F42" s="28" t="s">
        <v>246</v>
      </c>
      <c r="G42" s="16" t="s">
        <v>437</v>
      </c>
      <c r="H42" s="11">
        <v>40</v>
      </c>
      <c r="I42" s="12">
        <f t="shared" si="0"/>
        <v>1</v>
      </c>
      <c r="J42" s="7">
        <v>1</v>
      </c>
      <c r="K42" s="2">
        <v>0.15</v>
      </c>
      <c r="L42" s="4">
        <f t="shared" si="1"/>
        <v>6</v>
      </c>
      <c r="M42" s="4">
        <f t="shared" si="2"/>
        <v>34</v>
      </c>
    </row>
    <row r="43" spans="1:13" s="22" customFormat="1" ht="63" x14ac:dyDescent="0.2">
      <c r="A43" s="8">
        <v>35</v>
      </c>
      <c r="B43" s="8" t="s">
        <v>16</v>
      </c>
      <c r="C43" s="9" t="s">
        <v>17</v>
      </c>
      <c r="D43" s="24" t="s">
        <v>18</v>
      </c>
      <c r="E43" s="29" t="s">
        <v>56</v>
      </c>
      <c r="F43" s="28" t="s">
        <v>247</v>
      </c>
      <c r="G43" s="16" t="s">
        <v>438</v>
      </c>
      <c r="H43" s="11">
        <v>39</v>
      </c>
      <c r="I43" s="12">
        <f t="shared" si="0"/>
        <v>1</v>
      </c>
      <c r="J43" s="7">
        <v>1</v>
      </c>
      <c r="K43" s="2">
        <v>0.15</v>
      </c>
      <c r="L43" s="4">
        <f t="shared" si="1"/>
        <v>5.85</v>
      </c>
      <c r="M43" s="4">
        <f t="shared" si="2"/>
        <v>33.15</v>
      </c>
    </row>
    <row r="44" spans="1:13" s="22" customFormat="1" ht="63" x14ac:dyDescent="0.2">
      <c r="A44" s="8">
        <v>36</v>
      </c>
      <c r="B44" s="8" t="s">
        <v>16</v>
      </c>
      <c r="C44" s="9" t="s">
        <v>17</v>
      </c>
      <c r="D44" s="24" t="s">
        <v>18</v>
      </c>
      <c r="E44" s="29" t="s">
        <v>57</v>
      </c>
      <c r="F44" s="28" t="s">
        <v>248</v>
      </c>
      <c r="G44" s="16" t="s">
        <v>439</v>
      </c>
      <c r="H44" s="11">
        <v>29.9</v>
      </c>
      <c r="I44" s="12">
        <f t="shared" si="0"/>
        <v>1</v>
      </c>
      <c r="J44" s="7">
        <v>1</v>
      </c>
      <c r="K44" s="2">
        <v>0.15</v>
      </c>
      <c r="L44" s="4">
        <f t="shared" si="1"/>
        <v>4.4849999999999994</v>
      </c>
      <c r="M44" s="4">
        <f t="shared" si="2"/>
        <v>25.414999999999999</v>
      </c>
    </row>
    <row r="45" spans="1:13" s="22" customFormat="1" ht="63" x14ac:dyDescent="0.2">
      <c r="A45" s="8">
        <v>37</v>
      </c>
      <c r="B45" s="8" t="s">
        <v>16</v>
      </c>
      <c r="C45" s="9" t="s">
        <v>17</v>
      </c>
      <c r="D45" s="24" t="s">
        <v>18</v>
      </c>
      <c r="E45" s="29" t="s">
        <v>58</v>
      </c>
      <c r="F45" s="28" t="s">
        <v>249</v>
      </c>
      <c r="G45" s="16" t="s">
        <v>440</v>
      </c>
      <c r="H45" s="11">
        <v>16</v>
      </c>
      <c r="I45" s="12">
        <f t="shared" si="0"/>
        <v>1</v>
      </c>
      <c r="J45" s="7">
        <v>1</v>
      </c>
      <c r="K45" s="2">
        <v>0.15</v>
      </c>
      <c r="L45" s="4">
        <f t="shared" si="1"/>
        <v>2.4</v>
      </c>
      <c r="M45" s="4">
        <f t="shared" si="2"/>
        <v>13.6</v>
      </c>
    </row>
    <row r="46" spans="1:13" s="22" customFormat="1" ht="63" x14ac:dyDescent="0.2">
      <c r="A46" s="8">
        <v>38</v>
      </c>
      <c r="B46" s="8" t="s">
        <v>16</v>
      </c>
      <c r="C46" s="9" t="s">
        <v>17</v>
      </c>
      <c r="D46" s="24" t="s">
        <v>18</v>
      </c>
      <c r="E46" s="29" t="s">
        <v>59</v>
      </c>
      <c r="F46" s="28" t="s">
        <v>250</v>
      </c>
      <c r="G46" s="16" t="s">
        <v>441</v>
      </c>
      <c r="H46" s="11">
        <v>65</v>
      </c>
      <c r="I46" s="12">
        <f t="shared" si="0"/>
        <v>1</v>
      </c>
      <c r="J46" s="7">
        <v>1</v>
      </c>
      <c r="K46" s="2">
        <v>0.15</v>
      </c>
      <c r="L46" s="4">
        <f t="shared" si="1"/>
        <v>9.75</v>
      </c>
      <c r="M46" s="4">
        <f t="shared" si="2"/>
        <v>55.25</v>
      </c>
    </row>
    <row r="47" spans="1:13" s="22" customFormat="1" ht="63" x14ac:dyDescent="0.2">
      <c r="A47" s="8">
        <v>39</v>
      </c>
      <c r="B47" s="8" t="s">
        <v>16</v>
      </c>
      <c r="C47" s="9" t="s">
        <v>17</v>
      </c>
      <c r="D47" s="24" t="s">
        <v>18</v>
      </c>
      <c r="E47" s="29" t="s">
        <v>60</v>
      </c>
      <c r="F47" s="28" t="s">
        <v>251</v>
      </c>
      <c r="G47" s="16" t="s">
        <v>442</v>
      </c>
      <c r="H47" s="11">
        <v>45</v>
      </c>
      <c r="I47" s="12">
        <f t="shared" si="0"/>
        <v>1</v>
      </c>
      <c r="J47" s="7">
        <v>1</v>
      </c>
      <c r="K47" s="2">
        <v>0.15</v>
      </c>
      <c r="L47" s="4">
        <f t="shared" si="1"/>
        <v>6.75</v>
      </c>
      <c r="M47" s="4">
        <f t="shared" si="2"/>
        <v>38.25</v>
      </c>
    </row>
    <row r="48" spans="1:13" s="22" customFormat="1" ht="63" x14ac:dyDescent="0.2">
      <c r="A48" s="8">
        <v>40</v>
      </c>
      <c r="B48" s="8" t="s">
        <v>16</v>
      </c>
      <c r="C48" s="9" t="s">
        <v>17</v>
      </c>
      <c r="D48" s="24" t="s">
        <v>18</v>
      </c>
      <c r="E48" s="29" t="s">
        <v>61</v>
      </c>
      <c r="F48" s="28" t="s">
        <v>252</v>
      </c>
      <c r="G48" s="16" t="s">
        <v>443</v>
      </c>
      <c r="H48" s="11">
        <v>16.5</v>
      </c>
      <c r="I48" s="12">
        <f t="shared" si="0"/>
        <v>1</v>
      </c>
      <c r="J48" s="7">
        <v>1</v>
      </c>
      <c r="K48" s="2">
        <v>0.15</v>
      </c>
      <c r="L48" s="4">
        <f t="shared" si="1"/>
        <v>2.4750000000000001</v>
      </c>
      <c r="M48" s="4">
        <f t="shared" si="2"/>
        <v>14.025</v>
      </c>
    </row>
    <row r="49" spans="1:13" s="22" customFormat="1" ht="63" x14ac:dyDescent="0.2">
      <c r="A49" s="8">
        <v>41</v>
      </c>
      <c r="B49" s="8" t="s">
        <v>16</v>
      </c>
      <c r="C49" s="9" t="s">
        <v>17</v>
      </c>
      <c r="D49" s="24" t="s">
        <v>18</v>
      </c>
      <c r="E49" s="29" t="s">
        <v>62</v>
      </c>
      <c r="F49" s="28" t="s">
        <v>253</v>
      </c>
      <c r="G49" s="16" t="s">
        <v>444</v>
      </c>
      <c r="H49" s="11">
        <v>15</v>
      </c>
      <c r="I49" s="12">
        <f t="shared" si="0"/>
        <v>1</v>
      </c>
      <c r="J49" s="7">
        <v>1</v>
      </c>
      <c r="K49" s="2">
        <v>0.15</v>
      </c>
      <c r="L49" s="4">
        <f t="shared" si="1"/>
        <v>2.25</v>
      </c>
      <c r="M49" s="4">
        <f t="shared" si="2"/>
        <v>12.75</v>
      </c>
    </row>
    <row r="50" spans="1:13" s="22" customFormat="1" ht="63" x14ac:dyDescent="0.2">
      <c r="A50" s="8">
        <v>42</v>
      </c>
      <c r="B50" s="8" t="s">
        <v>16</v>
      </c>
      <c r="C50" s="9" t="s">
        <v>17</v>
      </c>
      <c r="D50" s="24" t="s">
        <v>18</v>
      </c>
      <c r="E50" s="29" t="s">
        <v>63</v>
      </c>
      <c r="F50" s="28" t="s">
        <v>254</v>
      </c>
      <c r="G50" s="16" t="s">
        <v>445</v>
      </c>
      <c r="H50" s="11">
        <v>40</v>
      </c>
      <c r="I50" s="12">
        <f t="shared" si="0"/>
        <v>1</v>
      </c>
      <c r="J50" s="7">
        <v>1</v>
      </c>
      <c r="K50" s="2">
        <v>0.15</v>
      </c>
      <c r="L50" s="4">
        <f t="shared" si="1"/>
        <v>6</v>
      </c>
      <c r="M50" s="4">
        <f t="shared" si="2"/>
        <v>34</v>
      </c>
    </row>
    <row r="51" spans="1:13" s="22" customFormat="1" ht="63" x14ac:dyDescent="0.2">
      <c r="A51" s="8">
        <v>43</v>
      </c>
      <c r="B51" s="8" t="s">
        <v>16</v>
      </c>
      <c r="C51" s="9" t="s">
        <v>17</v>
      </c>
      <c r="D51" s="24" t="s">
        <v>18</v>
      </c>
      <c r="E51" s="29" t="s">
        <v>64</v>
      </c>
      <c r="F51" s="28" t="s">
        <v>255</v>
      </c>
      <c r="G51" s="16" t="s">
        <v>446</v>
      </c>
      <c r="H51" s="11">
        <v>55</v>
      </c>
      <c r="I51" s="12">
        <f t="shared" si="0"/>
        <v>1</v>
      </c>
      <c r="J51" s="7">
        <v>1</v>
      </c>
      <c r="K51" s="2">
        <v>0.15</v>
      </c>
      <c r="L51" s="4">
        <f t="shared" si="1"/>
        <v>8.25</v>
      </c>
      <c r="M51" s="4">
        <f t="shared" si="2"/>
        <v>46.75</v>
      </c>
    </row>
    <row r="52" spans="1:13" s="22" customFormat="1" ht="63" x14ac:dyDescent="0.2">
      <c r="A52" s="8">
        <v>44</v>
      </c>
      <c r="B52" s="8" t="s">
        <v>16</v>
      </c>
      <c r="C52" s="9" t="s">
        <v>17</v>
      </c>
      <c r="D52" s="24" t="s">
        <v>18</v>
      </c>
      <c r="E52" s="29" t="s">
        <v>65</v>
      </c>
      <c r="F52" s="28" t="s">
        <v>256</v>
      </c>
      <c r="G52" s="16" t="s">
        <v>447</v>
      </c>
      <c r="H52" s="11">
        <v>55</v>
      </c>
      <c r="I52" s="12">
        <f t="shared" si="0"/>
        <v>1</v>
      </c>
      <c r="J52" s="7">
        <v>1</v>
      </c>
      <c r="K52" s="2">
        <v>0.15</v>
      </c>
      <c r="L52" s="4">
        <f t="shared" si="1"/>
        <v>8.25</v>
      </c>
      <c r="M52" s="4">
        <f t="shared" si="2"/>
        <v>46.75</v>
      </c>
    </row>
    <row r="53" spans="1:13" s="22" customFormat="1" ht="63" x14ac:dyDescent="0.2">
      <c r="A53" s="8">
        <v>45</v>
      </c>
      <c r="B53" s="8" t="s">
        <v>16</v>
      </c>
      <c r="C53" s="9" t="s">
        <v>17</v>
      </c>
      <c r="D53" s="24" t="s">
        <v>18</v>
      </c>
      <c r="E53" s="29" t="s">
        <v>66</v>
      </c>
      <c r="F53" s="28" t="s">
        <v>257</v>
      </c>
      <c r="G53" s="16" t="s">
        <v>448</v>
      </c>
      <c r="H53" s="11">
        <v>55</v>
      </c>
      <c r="I53" s="12">
        <f t="shared" si="0"/>
        <v>1</v>
      </c>
      <c r="J53" s="7">
        <v>1</v>
      </c>
      <c r="K53" s="2">
        <v>0.15</v>
      </c>
      <c r="L53" s="4">
        <f t="shared" si="1"/>
        <v>8.25</v>
      </c>
      <c r="M53" s="4">
        <f t="shared" si="2"/>
        <v>46.75</v>
      </c>
    </row>
    <row r="54" spans="1:13" s="22" customFormat="1" ht="63" x14ac:dyDescent="0.2">
      <c r="A54" s="8">
        <v>46</v>
      </c>
      <c r="B54" s="8" t="s">
        <v>16</v>
      </c>
      <c r="C54" s="9" t="s">
        <v>17</v>
      </c>
      <c r="D54" s="24" t="s">
        <v>18</v>
      </c>
      <c r="E54" s="29" t="s">
        <v>67</v>
      </c>
      <c r="F54" s="28" t="s">
        <v>258</v>
      </c>
      <c r="G54" s="16" t="s">
        <v>449</v>
      </c>
      <c r="H54" s="11">
        <v>22</v>
      </c>
      <c r="I54" s="12">
        <f t="shared" si="0"/>
        <v>1</v>
      </c>
      <c r="J54" s="7">
        <v>1</v>
      </c>
      <c r="K54" s="2">
        <v>0.15</v>
      </c>
      <c r="L54" s="4">
        <f t="shared" si="1"/>
        <v>3.3</v>
      </c>
      <c r="M54" s="4">
        <f t="shared" si="2"/>
        <v>18.7</v>
      </c>
    </row>
    <row r="55" spans="1:13" s="22" customFormat="1" ht="63" x14ac:dyDescent="0.2">
      <c r="A55" s="8">
        <v>47</v>
      </c>
      <c r="B55" s="8" t="s">
        <v>16</v>
      </c>
      <c r="C55" s="9" t="s">
        <v>17</v>
      </c>
      <c r="D55" s="24" t="s">
        <v>18</v>
      </c>
      <c r="E55" s="29" t="s">
        <v>68</v>
      </c>
      <c r="F55" s="28" t="s">
        <v>259</v>
      </c>
      <c r="G55" s="16" t="s">
        <v>450</v>
      </c>
      <c r="H55" s="11">
        <v>38</v>
      </c>
      <c r="I55" s="12">
        <f t="shared" si="0"/>
        <v>1</v>
      </c>
      <c r="J55" s="7">
        <v>1</v>
      </c>
      <c r="K55" s="2">
        <v>0.15</v>
      </c>
      <c r="L55" s="4">
        <f t="shared" si="1"/>
        <v>5.7</v>
      </c>
      <c r="M55" s="4">
        <f t="shared" si="2"/>
        <v>32.299999999999997</v>
      </c>
    </row>
    <row r="56" spans="1:13" s="22" customFormat="1" ht="63" x14ac:dyDescent="0.2">
      <c r="A56" s="8">
        <v>48</v>
      </c>
      <c r="B56" s="8" t="s">
        <v>16</v>
      </c>
      <c r="C56" s="9" t="s">
        <v>17</v>
      </c>
      <c r="D56" s="24" t="s">
        <v>18</v>
      </c>
      <c r="E56" s="29" t="s">
        <v>69</v>
      </c>
      <c r="F56" s="28" t="s">
        <v>260</v>
      </c>
      <c r="G56" s="16" t="s">
        <v>451</v>
      </c>
      <c r="H56" s="11">
        <v>22</v>
      </c>
      <c r="I56" s="12">
        <f t="shared" si="0"/>
        <v>1</v>
      </c>
      <c r="J56" s="7">
        <v>1</v>
      </c>
      <c r="K56" s="2">
        <v>0.15</v>
      </c>
      <c r="L56" s="4">
        <f t="shared" si="1"/>
        <v>3.3</v>
      </c>
      <c r="M56" s="4">
        <f t="shared" si="2"/>
        <v>18.7</v>
      </c>
    </row>
    <row r="57" spans="1:13" s="22" customFormat="1" ht="63" x14ac:dyDescent="0.2">
      <c r="A57" s="8">
        <v>49</v>
      </c>
      <c r="B57" s="8" t="s">
        <v>16</v>
      </c>
      <c r="C57" s="9" t="s">
        <v>17</v>
      </c>
      <c r="D57" s="24" t="s">
        <v>18</v>
      </c>
      <c r="E57" s="29" t="s">
        <v>70</v>
      </c>
      <c r="F57" s="28" t="s">
        <v>261</v>
      </c>
      <c r="G57" s="16" t="s">
        <v>452</v>
      </c>
      <c r="H57" s="11">
        <v>28</v>
      </c>
      <c r="I57" s="12">
        <f t="shared" si="0"/>
        <v>1</v>
      </c>
      <c r="J57" s="7">
        <v>1</v>
      </c>
      <c r="K57" s="2">
        <v>0.15</v>
      </c>
      <c r="L57" s="4">
        <f t="shared" si="1"/>
        <v>4.2</v>
      </c>
      <c r="M57" s="4">
        <f t="shared" si="2"/>
        <v>23.8</v>
      </c>
    </row>
    <row r="58" spans="1:13" s="22" customFormat="1" ht="63" x14ac:dyDescent="0.2">
      <c r="A58" s="8">
        <v>50</v>
      </c>
      <c r="B58" s="8" t="s">
        <v>16</v>
      </c>
      <c r="C58" s="9" t="s">
        <v>17</v>
      </c>
      <c r="D58" s="24" t="s">
        <v>18</v>
      </c>
      <c r="E58" s="29" t="s">
        <v>71</v>
      </c>
      <c r="F58" s="28" t="s">
        <v>262</v>
      </c>
      <c r="G58" s="16" t="s">
        <v>453</v>
      </c>
      <c r="H58" s="11">
        <v>24</v>
      </c>
      <c r="I58" s="12">
        <f t="shared" si="0"/>
        <v>1</v>
      </c>
      <c r="J58" s="7">
        <v>1</v>
      </c>
      <c r="K58" s="2">
        <v>0.15</v>
      </c>
      <c r="L58" s="4">
        <f t="shared" si="1"/>
        <v>3.5999999999999996</v>
      </c>
      <c r="M58" s="4">
        <f t="shared" si="2"/>
        <v>20.399999999999999</v>
      </c>
    </row>
    <row r="59" spans="1:13" s="22" customFormat="1" ht="63" x14ac:dyDescent="0.2">
      <c r="A59" s="8">
        <v>51</v>
      </c>
      <c r="B59" s="8" t="s">
        <v>16</v>
      </c>
      <c r="C59" s="9" t="s">
        <v>17</v>
      </c>
      <c r="D59" s="24" t="s">
        <v>18</v>
      </c>
      <c r="E59" s="29" t="s">
        <v>72</v>
      </c>
      <c r="F59" s="28" t="s">
        <v>263</v>
      </c>
      <c r="G59" s="16" t="s">
        <v>454</v>
      </c>
      <c r="H59" s="11">
        <v>15.5</v>
      </c>
      <c r="I59" s="12">
        <f t="shared" ref="I59:I82" si="3">IF(H59=0," ",1)</f>
        <v>1</v>
      </c>
      <c r="J59" s="7">
        <v>1</v>
      </c>
      <c r="K59" s="2">
        <v>0.15</v>
      </c>
      <c r="L59" s="4">
        <f t="shared" si="1"/>
        <v>2.3249999999999997</v>
      </c>
      <c r="M59" s="4">
        <f t="shared" si="2"/>
        <v>13.175000000000001</v>
      </c>
    </row>
    <row r="60" spans="1:13" s="22" customFormat="1" ht="63" x14ac:dyDescent="0.2">
      <c r="A60" s="8">
        <v>52</v>
      </c>
      <c r="B60" s="8" t="s">
        <v>16</v>
      </c>
      <c r="C60" s="9" t="s">
        <v>17</v>
      </c>
      <c r="D60" s="24" t="s">
        <v>18</v>
      </c>
      <c r="E60" s="29" t="s">
        <v>73</v>
      </c>
      <c r="F60" s="28" t="s">
        <v>264</v>
      </c>
      <c r="G60" s="16" t="s">
        <v>455</v>
      </c>
      <c r="H60" s="11">
        <v>30</v>
      </c>
      <c r="I60" s="12">
        <f t="shared" si="3"/>
        <v>1</v>
      </c>
      <c r="J60" s="7">
        <v>1</v>
      </c>
      <c r="K60" s="2">
        <v>0.15</v>
      </c>
      <c r="L60" s="4">
        <f t="shared" si="1"/>
        <v>4.5</v>
      </c>
      <c r="M60" s="4">
        <f t="shared" si="2"/>
        <v>25.5</v>
      </c>
    </row>
    <row r="61" spans="1:13" s="22" customFormat="1" ht="63" x14ac:dyDescent="0.2">
      <c r="A61" s="8">
        <v>53</v>
      </c>
      <c r="B61" s="8" t="s">
        <v>16</v>
      </c>
      <c r="C61" s="9" t="s">
        <v>17</v>
      </c>
      <c r="D61" s="24" t="s">
        <v>18</v>
      </c>
      <c r="E61" s="29" t="s">
        <v>74</v>
      </c>
      <c r="F61" s="28" t="s">
        <v>265</v>
      </c>
      <c r="G61" s="16" t="s">
        <v>456</v>
      </c>
      <c r="H61" s="11">
        <v>32</v>
      </c>
      <c r="I61" s="12">
        <f t="shared" si="3"/>
        <v>1</v>
      </c>
      <c r="J61" s="7">
        <v>1</v>
      </c>
      <c r="K61" s="2">
        <v>0.15</v>
      </c>
      <c r="L61" s="4">
        <f t="shared" si="1"/>
        <v>4.8</v>
      </c>
      <c r="M61" s="4">
        <f t="shared" si="2"/>
        <v>27.2</v>
      </c>
    </row>
    <row r="62" spans="1:13" s="22" customFormat="1" ht="63" x14ac:dyDescent="0.2">
      <c r="A62" s="8">
        <v>54</v>
      </c>
      <c r="B62" s="8" t="s">
        <v>16</v>
      </c>
      <c r="C62" s="9" t="s">
        <v>17</v>
      </c>
      <c r="D62" s="24" t="s">
        <v>18</v>
      </c>
      <c r="E62" s="29" t="s">
        <v>75</v>
      </c>
      <c r="F62" s="28" t="s">
        <v>266</v>
      </c>
      <c r="G62" s="16" t="s">
        <v>457</v>
      </c>
      <c r="H62" s="11">
        <v>17</v>
      </c>
      <c r="I62" s="12">
        <f t="shared" si="3"/>
        <v>1</v>
      </c>
      <c r="J62" s="7">
        <v>1</v>
      </c>
      <c r="K62" s="2">
        <v>0.15</v>
      </c>
      <c r="L62" s="4">
        <f t="shared" si="1"/>
        <v>2.5499999999999998</v>
      </c>
      <c r="M62" s="4">
        <f t="shared" si="2"/>
        <v>14.45</v>
      </c>
    </row>
    <row r="63" spans="1:13" s="22" customFormat="1" ht="63" x14ac:dyDescent="0.2">
      <c r="A63" s="8">
        <v>55</v>
      </c>
      <c r="B63" s="8" t="s">
        <v>16</v>
      </c>
      <c r="C63" s="9" t="s">
        <v>17</v>
      </c>
      <c r="D63" s="24" t="s">
        <v>18</v>
      </c>
      <c r="E63" s="29" t="s">
        <v>76</v>
      </c>
      <c r="F63" s="28" t="s">
        <v>267</v>
      </c>
      <c r="G63" s="16" t="s">
        <v>458</v>
      </c>
      <c r="H63" s="11">
        <v>18</v>
      </c>
      <c r="I63" s="12">
        <f t="shared" si="3"/>
        <v>1</v>
      </c>
      <c r="J63" s="7">
        <v>1</v>
      </c>
      <c r="K63" s="2">
        <v>0.15</v>
      </c>
      <c r="L63" s="4">
        <f t="shared" si="1"/>
        <v>2.6999999999999997</v>
      </c>
      <c r="M63" s="4">
        <f t="shared" si="2"/>
        <v>15.3</v>
      </c>
    </row>
    <row r="64" spans="1:13" s="22" customFormat="1" ht="63" x14ac:dyDescent="0.2">
      <c r="A64" s="8">
        <v>56</v>
      </c>
      <c r="B64" s="8" t="s">
        <v>16</v>
      </c>
      <c r="C64" s="9" t="s">
        <v>17</v>
      </c>
      <c r="D64" s="24" t="s">
        <v>18</v>
      </c>
      <c r="E64" s="29" t="s">
        <v>77</v>
      </c>
      <c r="F64" s="28" t="s">
        <v>268</v>
      </c>
      <c r="G64" s="16" t="s">
        <v>459</v>
      </c>
      <c r="H64" s="11">
        <v>29</v>
      </c>
      <c r="I64" s="12">
        <f t="shared" si="3"/>
        <v>1</v>
      </c>
      <c r="J64" s="7">
        <v>1</v>
      </c>
      <c r="K64" s="2">
        <v>0.15</v>
      </c>
      <c r="L64" s="4">
        <f t="shared" si="1"/>
        <v>4.3499999999999996</v>
      </c>
      <c r="M64" s="4">
        <f t="shared" si="2"/>
        <v>24.65</v>
      </c>
    </row>
    <row r="65" spans="1:13" s="22" customFormat="1" ht="63" x14ac:dyDescent="0.2">
      <c r="A65" s="8">
        <v>57</v>
      </c>
      <c r="B65" s="8" t="s">
        <v>16</v>
      </c>
      <c r="C65" s="9" t="s">
        <v>17</v>
      </c>
      <c r="D65" s="24" t="s">
        <v>18</v>
      </c>
      <c r="E65" s="29" t="s">
        <v>78</v>
      </c>
      <c r="F65" s="28" t="s">
        <v>269</v>
      </c>
      <c r="G65" s="16" t="s">
        <v>460</v>
      </c>
      <c r="H65" s="11">
        <v>16</v>
      </c>
      <c r="I65" s="12">
        <f t="shared" si="3"/>
        <v>1</v>
      </c>
      <c r="J65" s="7">
        <v>1</v>
      </c>
      <c r="K65" s="2">
        <v>0.15</v>
      </c>
      <c r="L65" s="4">
        <f t="shared" si="1"/>
        <v>2.4</v>
      </c>
      <c r="M65" s="4">
        <f t="shared" si="2"/>
        <v>13.6</v>
      </c>
    </row>
    <row r="66" spans="1:13" s="22" customFormat="1" ht="63" x14ac:dyDescent="0.2">
      <c r="A66" s="8">
        <v>58</v>
      </c>
      <c r="B66" s="8" t="s">
        <v>16</v>
      </c>
      <c r="C66" s="9" t="s">
        <v>17</v>
      </c>
      <c r="D66" s="24" t="s">
        <v>18</v>
      </c>
      <c r="E66" s="29" t="s">
        <v>79</v>
      </c>
      <c r="F66" s="28" t="s">
        <v>270</v>
      </c>
      <c r="G66" s="16" t="s">
        <v>461</v>
      </c>
      <c r="H66" s="11">
        <v>40</v>
      </c>
      <c r="I66" s="12">
        <f t="shared" si="3"/>
        <v>1</v>
      </c>
      <c r="J66" s="7">
        <v>1</v>
      </c>
      <c r="K66" s="2">
        <v>0.15</v>
      </c>
      <c r="L66" s="4">
        <f t="shared" si="1"/>
        <v>6</v>
      </c>
      <c r="M66" s="4">
        <f t="shared" si="2"/>
        <v>34</v>
      </c>
    </row>
    <row r="67" spans="1:13" s="22" customFormat="1" ht="63" x14ac:dyDescent="0.2">
      <c r="A67" s="8">
        <v>59</v>
      </c>
      <c r="B67" s="8" t="s">
        <v>16</v>
      </c>
      <c r="C67" s="9" t="s">
        <v>17</v>
      </c>
      <c r="D67" s="24" t="s">
        <v>18</v>
      </c>
      <c r="E67" s="29" t="s">
        <v>80</v>
      </c>
      <c r="F67" s="28" t="s">
        <v>271</v>
      </c>
      <c r="G67" s="16" t="s">
        <v>462</v>
      </c>
      <c r="H67" s="11">
        <v>15</v>
      </c>
      <c r="I67" s="12">
        <f t="shared" si="3"/>
        <v>1</v>
      </c>
      <c r="J67" s="7">
        <v>1</v>
      </c>
      <c r="K67" s="2">
        <v>0.15</v>
      </c>
      <c r="L67" s="4">
        <f t="shared" si="1"/>
        <v>2.25</v>
      </c>
      <c r="M67" s="4">
        <f t="shared" si="2"/>
        <v>12.75</v>
      </c>
    </row>
    <row r="68" spans="1:13" s="22" customFormat="1" ht="63" x14ac:dyDescent="0.2">
      <c r="A68" s="8">
        <v>60</v>
      </c>
      <c r="B68" s="8" t="s">
        <v>16</v>
      </c>
      <c r="C68" s="9" t="s">
        <v>17</v>
      </c>
      <c r="D68" s="24" t="s">
        <v>18</v>
      </c>
      <c r="E68" s="29" t="s">
        <v>81</v>
      </c>
      <c r="F68" s="28" t="s">
        <v>272</v>
      </c>
      <c r="G68" s="16" t="s">
        <v>463</v>
      </c>
      <c r="H68" s="11">
        <v>16</v>
      </c>
      <c r="I68" s="12">
        <f t="shared" si="3"/>
        <v>1</v>
      </c>
      <c r="J68" s="7">
        <v>1</v>
      </c>
      <c r="K68" s="2">
        <v>0.15</v>
      </c>
      <c r="L68" s="4">
        <f t="shared" si="1"/>
        <v>2.4</v>
      </c>
      <c r="M68" s="4">
        <f t="shared" si="2"/>
        <v>13.6</v>
      </c>
    </row>
    <row r="69" spans="1:13" s="22" customFormat="1" ht="63" x14ac:dyDescent="0.2">
      <c r="A69" s="8">
        <v>61</v>
      </c>
      <c r="B69" s="8" t="s">
        <v>16</v>
      </c>
      <c r="C69" s="9" t="s">
        <v>17</v>
      </c>
      <c r="D69" s="24" t="s">
        <v>18</v>
      </c>
      <c r="E69" s="29" t="s">
        <v>82</v>
      </c>
      <c r="F69" s="28" t="s">
        <v>273</v>
      </c>
      <c r="G69" s="16" t="s">
        <v>464</v>
      </c>
      <c r="H69" s="11">
        <v>20</v>
      </c>
      <c r="I69" s="12">
        <f t="shared" si="3"/>
        <v>1</v>
      </c>
      <c r="J69" s="7">
        <v>1</v>
      </c>
      <c r="K69" s="2">
        <v>0.15</v>
      </c>
      <c r="L69" s="4">
        <f t="shared" si="1"/>
        <v>3</v>
      </c>
      <c r="M69" s="4">
        <f t="shared" si="2"/>
        <v>17</v>
      </c>
    </row>
    <row r="70" spans="1:13" s="22" customFormat="1" ht="63" x14ac:dyDescent="0.2">
      <c r="A70" s="8">
        <v>62</v>
      </c>
      <c r="B70" s="8" t="s">
        <v>16</v>
      </c>
      <c r="C70" s="9" t="s">
        <v>17</v>
      </c>
      <c r="D70" s="24" t="s">
        <v>18</v>
      </c>
      <c r="E70" s="29" t="s">
        <v>83</v>
      </c>
      <c r="F70" s="28" t="s">
        <v>274</v>
      </c>
      <c r="G70" s="16" t="s">
        <v>465</v>
      </c>
      <c r="H70" s="11">
        <v>29</v>
      </c>
      <c r="I70" s="12">
        <f t="shared" si="3"/>
        <v>1</v>
      </c>
      <c r="J70" s="7">
        <v>1</v>
      </c>
      <c r="K70" s="2">
        <v>0.15</v>
      </c>
      <c r="L70" s="4">
        <f t="shared" si="1"/>
        <v>4.3499999999999996</v>
      </c>
      <c r="M70" s="4">
        <f t="shared" si="2"/>
        <v>24.65</v>
      </c>
    </row>
    <row r="71" spans="1:13" s="22" customFormat="1" ht="63" x14ac:dyDescent="0.2">
      <c r="A71" s="8">
        <v>63</v>
      </c>
      <c r="B71" s="8" t="s">
        <v>16</v>
      </c>
      <c r="C71" s="9" t="s">
        <v>17</v>
      </c>
      <c r="D71" s="24" t="s">
        <v>18</v>
      </c>
      <c r="E71" s="29" t="s">
        <v>84</v>
      </c>
      <c r="F71" s="28" t="s">
        <v>275</v>
      </c>
      <c r="G71" s="16" t="s">
        <v>466</v>
      </c>
      <c r="H71" s="11">
        <v>11.5</v>
      </c>
      <c r="I71" s="12">
        <f t="shared" si="3"/>
        <v>1</v>
      </c>
      <c r="J71" s="7">
        <v>1</v>
      </c>
      <c r="K71" s="2">
        <v>0.15</v>
      </c>
      <c r="L71" s="4">
        <f t="shared" si="1"/>
        <v>1.7249999999999999</v>
      </c>
      <c r="M71" s="4">
        <f t="shared" si="2"/>
        <v>9.7750000000000004</v>
      </c>
    </row>
    <row r="72" spans="1:13" s="22" customFormat="1" ht="63" x14ac:dyDescent="0.2">
      <c r="A72" s="8">
        <v>64</v>
      </c>
      <c r="B72" s="8" t="s">
        <v>16</v>
      </c>
      <c r="C72" s="9" t="s">
        <v>17</v>
      </c>
      <c r="D72" s="24" t="s">
        <v>18</v>
      </c>
      <c r="E72" s="29" t="s">
        <v>85</v>
      </c>
      <c r="F72" s="28" t="s">
        <v>276</v>
      </c>
      <c r="G72" s="16" t="s">
        <v>467</v>
      </c>
      <c r="H72" s="11">
        <v>22</v>
      </c>
      <c r="I72" s="12">
        <f t="shared" si="3"/>
        <v>1</v>
      </c>
      <c r="J72" s="7">
        <v>1</v>
      </c>
      <c r="K72" s="2">
        <v>0.15</v>
      </c>
      <c r="L72" s="4">
        <f t="shared" si="1"/>
        <v>3.3</v>
      </c>
      <c r="M72" s="4">
        <f t="shared" si="2"/>
        <v>18.7</v>
      </c>
    </row>
    <row r="73" spans="1:13" s="22" customFormat="1" ht="63" x14ac:dyDescent="0.2">
      <c r="A73" s="8">
        <v>65</v>
      </c>
      <c r="B73" s="8" t="s">
        <v>16</v>
      </c>
      <c r="C73" s="9" t="s">
        <v>17</v>
      </c>
      <c r="D73" s="24" t="s">
        <v>18</v>
      </c>
      <c r="E73" s="29" t="s">
        <v>86</v>
      </c>
      <c r="F73" s="28" t="s">
        <v>277</v>
      </c>
      <c r="G73" s="16" t="s">
        <v>468</v>
      </c>
      <c r="H73" s="11">
        <v>18.5</v>
      </c>
      <c r="I73" s="12">
        <f t="shared" si="3"/>
        <v>1</v>
      </c>
      <c r="J73" s="7">
        <v>1</v>
      </c>
      <c r="K73" s="2">
        <v>0.15</v>
      </c>
      <c r="L73" s="4">
        <f t="shared" si="1"/>
        <v>2.7749999999999999</v>
      </c>
      <c r="M73" s="4">
        <f t="shared" si="2"/>
        <v>15.725</v>
      </c>
    </row>
    <row r="74" spans="1:13" s="22" customFormat="1" ht="63" x14ac:dyDescent="0.2">
      <c r="A74" s="8">
        <v>66</v>
      </c>
      <c r="B74" s="8" t="s">
        <v>16</v>
      </c>
      <c r="C74" s="9" t="s">
        <v>17</v>
      </c>
      <c r="D74" s="24" t="s">
        <v>18</v>
      </c>
      <c r="E74" s="29" t="s">
        <v>87</v>
      </c>
      <c r="F74" s="28" t="s">
        <v>278</v>
      </c>
      <c r="G74" s="16" t="s">
        <v>469</v>
      </c>
      <c r="H74" s="11">
        <v>65</v>
      </c>
      <c r="I74" s="12">
        <f t="shared" si="3"/>
        <v>1</v>
      </c>
      <c r="J74" s="7">
        <v>1</v>
      </c>
      <c r="K74" s="2">
        <v>0.15</v>
      </c>
      <c r="L74" s="4">
        <f t="shared" ref="L74:L82" si="4">IF(J74=0,0,H74*J74*K74)</f>
        <v>9.75</v>
      </c>
      <c r="M74" s="4">
        <f t="shared" ref="M74:M82" si="5">IF(J74=0,0,(H74*J74)-L74)</f>
        <v>55.25</v>
      </c>
    </row>
    <row r="75" spans="1:13" s="22" customFormat="1" ht="63" x14ac:dyDescent="0.2">
      <c r="A75" s="8">
        <v>67</v>
      </c>
      <c r="B75" s="8" t="s">
        <v>16</v>
      </c>
      <c r="C75" s="9" t="s">
        <v>17</v>
      </c>
      <c r="D75" s="24" t="s">
        <v>18</v>
      </c>
      <c r="E75" s="29" t="s">
        <v>88</v>
      </c>
      <c r="F75" s="28" t="s">
        <v>279</v>
      </c>
      <c r="G75" s="16" t="s">
        <v>470</v>
      </c>
      <c r="H75" s="11">
        <v>14</v>
      </c>
      <c r="I75" s="12">
        <f t="shared" si="3"/>
        <v>1</v>
      </c>
      <c r="J75" s="7">
        <v>1</v>
      </c>
      <c r="K75" s="2">
        <v>0.15</v>
      </c>
      <c r="L75" s="4">
        <f t="shared" si="4"/>
        <v>2.1</v>
      </c>
      <c r="M75" s="4">
        <f t="shared" si="5"/>
        <v>11.9</v>
      </c>
    </row>
    <row r="76" spans="1:13" s="22" customFormat="1" ht="63" x14ac:dyDescent="0.2">
      <c r="A76" s="8">
        <v>68</v>
      </c>
      <c r="B76" s="8" t="s">
        <v>16</v>
      </c>
      <c r="C76" s="9" t="s">
        <v>17</v>
      </c>
      <c r="D76" s="24" t="s">
        <v>18</v>
      </c>
      <c r="E76" s="29" t="s">
        <v>89</v>
      </c>
      <c r="F76" s="28" t="s">
        <v>280</v>
      </c>
      <c r="G76" s="16" t="s">
        <v>471</v>
      </c>
      <c r="H76" s="11">
        <v>24</v>
      </c>
      <c r="I76" s="12">
        <f t="shared" si="3"/>
        <v>1</v>
      </c>
      <c r="J76" s="7">
        <v>1</v>
      </c>
      <c r="K76" s="2">
        <v>0.15</v>
      </c>
      <c r="L76" s="4">
        <f t="shared" si="4"/>
        <v>3.5999999999999996</v>
      </c>
      <c r="M76" s="4">
        <f t="shared" si="5"/>
        <v>20.399999999999999</v>
      </c>
    </row>
    <row r="77" spans="1:13" s="22" customFormat="1" ht="63" x14ac:dyDescent="0.2">
      <c r="A77" s="8">
        <v>69</v>
      </c>
      <c r="B77" s="8" t="s">
        <v>16</v>
      </c>
      <c r="C77" s="9" t="s">
        <v>17</v>
      </c>
      <c r="D77" s="24" t="s">
        <v>18</v>
      </c>
      <c r="E77" s="29" t="s">
        <v>90</v>
      </c>
      <c r="F77" s="28" t="s">
        <v>281</v>
      </c>
      <c r="G77" s="16" t="s">
        <v>472</v>
      </c>
      <c r="H77" s="11">
        <v>44</v>
      </c>
      <c r="I77" s="12">
        <f t="shared" si="3"/>
        <v>1</v>
      </c>
      <c r="J77" s="7">
        <v>1</v>
      </c>
      <c r="K77" s="2">
        <v>0.15</v>
      </c>
      <c r="L77" s="4">
        <f t="shared" si="4"/>
        <v>6.6</v>
      </c>
      <c r="M77" s="4">
        <f t="shared" si="5"/>
        <v>37.4</v>
      </c>
    </row>
    <row r="78" spans="1:13" s="22" customFormat="1" ht="63" x14ac:dyDescent="0.2">
      <c r="A78" s="8">
        <v>70</v>
      </c>
      <c r="B78" s="8" t="s">
        <v>16</v>
      </c>
      <c r="C78" s="9" t="s">
        <v>17</v>
      </c>
      <c r="D78" s="24" t="s">
        <v>18</v>
      </c>
      <c r="E78" s="29" t="s">
        <v>91</v>
      </c>
      <c r="F78" s="28" t="s">
        <v>282</v>
      </c>
      <c r="G78" s="16" t="s">
        <v>473</v>
      </c>
      <c r="H78" s="11">
        <v>23</v>
      </c>
      <c r="I78" s="12">
        <f t="shared" si="3"/>
        <v>1</v>
      </c>
      <c r="J78" s="7">
        <v>1</v>
      </c>
      <c r="K78" s="2">
        <v>0.15</v>
      </c>
      <c r="L78" s="4">
        <f t="shared" si="4"/>
        <v>3.4499999999999997</v>
      </c>
      <c r="M78" s="4">
        <f t="shared" si="5"/>
        <v>19.55</v>
      </c>
    </row>
    <row r="79" spans="1:13" s="22" customFormat="1" ht="63" x14ac:dyDescent="0.2">
      <c r="A79" s="8">
        <v>71</v>
      </c>
      <c r="B79" s="8" t="s">
        <v>16</v>
      </c>
      <c r="C79" s="9" t="s">
        <v>17</v>
      </c>
      <c r="D79" s="24" t="s">
        <v>18</v>
      </c>
      <c r="E79" s="29" t="s">
        <v>92</v>
      </c>
      <c r="F79" s="28" t="s">
        <v>283</v>
      </c>
      <c r="G79" s="16" t="s">
        <v>474</v>
      </c>
      <c r="H79" s="11">
        <v>50</v>
      </c>
      <c r="I79" s="12">
        <f t="shared" si="3"/>
        <v>1</v>
      </c>
      <c r="J79" s="7">
        <v>1</v>
      </c>
      <c r="K79" s="2">
        <v>0.15</v>
      </c>
      <c r="L79" s="4">
        <f t="shared" si="4"/>
        <v>7.5</v>
      </c>
      <c r="M79" s="4">
        <f t="shared" si="5"/>
        <v>42.5</v>
      </c>
    </row>
    <row r="80" spans="1:13" s="22" customFormat="1" ht="63" x14ac:dyDescent="0.2">
      <c r="A80" s="8">
        <v>72</v>
      </c>
      <c r="B80" s="8" t="s">
        <v>16</v>
      </c>
      <c r="C80" s="9" t="s">
        <v>17</v>
      </c>
      <c r="D80" s="24" t="s">
        <v>18</v>
      </c>
      <c r="E80" s="29" t="s">
        <v>93</v>
      </c>
      <c r="F80" s="28" t="s">
        <v>284</v>
      </c>
      <c r="G80" s="16" t="s">
        <v>475</v>
      </c>
      <c r="H80" s="11">
        <v>21</v>
      </c>
      <c r="I80" s="12">
        <f t="shared" si="3"/>
        <v>1</v>
      </c>
      <c r="J80" s="7">
        <v>1</v>
      </c>
      <c r="K80" s="2">
        <v>0.15</v>
      </c>
      <c r="L80" s="4">
        <f t="shared" si="4"/>
        <v>3.15</v>
      </c>
      <c r="M80" s="4">
        <f t="shared" si="5"/>
        <v>17.850000000000001</v>
      </c>
    </row>
    <row r="81" spans="1:13" s="22" customFormat="1" ht="63" x14ac:dyDescent="0.2">
      <c r="A81" s="8">
        <v>73</v>
      </c>
      <c r="B81" s="8" t="s">
        <v>16</v>
      </c>
      <c r="C81" s="9" t="s">
        <v>17</v>
      </c>
      <c r="D81" s="24" t="s">
        <v>18</v>
      </c>
      <c r="E81" s="29" t="s">
        <v>94</v>
      </c>
      <c r="F81" s="28" t="s">
        <v>285</v>
      </c>
      <c r="G81" s="16" t="s">
        <v>476</v>
      </c>
      <c r="H81" s="11">
        <v>70</v>
      </c>
      <c r="I81" s="12">
        <f t="shared" si="3"/>
        <v>1</v>
      </c>
      <c r="J81" s="7">
        <v>1</v>
      </c>
      <c r="K81" s="2">
        <v>0.15</v>
      </c>
      <c r="L81" s="4">
        <f t="shared" si="4"/>
        <v>10.5</v>
      </c>
      <c r="M81" s="4">
        <f t="shared" si="5"/>
        <v>59.5</v>
      </c>
    </row>
    <row r="82" spans="1:13" s="22" customFormat="1" ht="63" x14ac:dyDescent="0.2">
      <c r="A82" s="8">
        <v>74</v>
      </c>
      <c r="B82" s="8" t="s">
        <v>16</v>
      </c>
      <c r="C82" s="9" t="s">
        <v>17</v>
      </c>
      <c r="D82" s="24" t="s">
        <v>18</v>
      </c>
      <c r="E82" s="29" t="s">
        <v>95</v>
      </c>
      <c r="F82" s="28" t="s">
        <v>286</v>
      </c>
      <c r="G82" s="16" t="s">
        <v>477</v>
      </c>
      <c r="H82" s="11">
        <v>40</v>
      </c>
      <c r="I82" s="12">
        <f t="shared" si="3"/>
        <v>1</v>
      </c>
      <c r="J82" s="7">
        <v>1</v>
      </c>
      <c r="K82" s="2">
        <v>0.15</v>
      </c>
      <c r="L82" s="4">
        <f t="shared" si="4"/>
        <v>6</v>
      </c>
      <c r="M82" s="4">
        <f t="shared" si="5"/>
        <v>34</v>
      </c>
    </row>
    <row r="83" spans="1:13" ht="63" x14ac:dyDescent="0.2">
      <c r="A83" s="8">
        <v>75</v>
      </c>
      <c r="B83" s="8" t="s">
        <v>16</v>
      </c>
      <c r="C83" s="9" t="s">
        <v>17</v>
      </c>
      <c r="D83" s="24" t="s">
        <v>18</v>
      </c>
      <c r="E83" s="29" t="s">
        <v>96</v>
      </c>
      <c r="F83" s="28" t="s">
        <v>287</v>
      </c>
      <c r="G83" s="16" t="s">
        <v>478</v>
      </c>
      <c r="H83" s="11">
        <v>48</v>
      </c>
      <c r="I83" s="12">
        <f t="shared" ref="I83:I146" si="6">IF(H83=0," ",1)</f>
        <v>1</v>
      </c>
      <c r="J83" s="7">
        <v>1</v>
      </c>
      <c r="K83" s="2">
        <v>0.15</v>
      </c>
      <c r="L83" s="4">
        <f t="shared" ref="L83:L146" si="7">IF(J83=0,0,H83*J83*K83)</f>
        <v>7.1999999999999993</v>
      </c>
      <c r="M83" s="4">
        <f t="shared" ref="M83:M146" si="8">IF(J83=0,0,(H83*J83)-L83)</f>
        <v>40.799999999999997</v>
      </c>
    </row>
    <row r="84" spans="1:13" ht="63" x14ac:dyDescent="0.2">
      <c r="A84" s="8">
        <v>76</v>
      </c>
      <c r="B84" s="8" t="s">
        <v>16</v>
      </c>
      <c r="C84" s="9" t="s">
        <v>17</v>
      </c>
      <c r="D84" s="24" t="s">
        <v>18</v>
      </c>
      <c r="E84" s="29" t="s">
        <v>97</v>
      </c>
      <c r="F84" s="28" t="s">
        <v>288</v>
      </c>
      <c r="G84" s="16" t="s">
        <v>479</v>
      </c>
      <c r="H84" s="11">
        <v>13</v>
      </c>
      <c r="I84" s="12">
        <f t="shared" si="6"/>
        <v>1</v>
      </c>
      <c r="J84" s="7">
        <v>1</v>
      </c>
      <c r="K84" s="2">
        <v>0.15</v>
      </c>
      <c r="L84" s="4">
        <f t="shared" si="7"/>
        <v>1.95</v>
      </c>
      <c r="M84" s="4">
        <f t="shared" si="8"/>
        <v>11.05</v>
      </c>
    </row>
    <row r="85" spans="1:13" ht="63" x14ac:dyDescent="0.2">
      <c r="A85" s="8">
        <v>77</v>
      </c>
      <c r="B85" s="8" t="s">
        <v>16</v>
      </c>
      <c r="C85" s="9" t="s">
        <v>17</v>
      </c>
      <c r="D85" s="24" t="s">
        <v>18</v>
      </c>
      <c r="E85" s="29" t="s">
        <v>98</v>
      </c>
      <c r="F85" s="28" t="s">
        <v>289</v>
      </c>
      <c r="G85" s="16" t="s">
        <v>480</v>
      </c>
      <c r="H85" s="11">
        <v>10</v>
      </c>
      <c r="I85" s="12">
        <f t="shared" si="6"/>
        <v>1</v>
      </c>
      <c r="J85" s="7">
        <v>1</v>
      </c>
      <c r="K85" s="2">
        <v>0.15</v>
      </c>
      <c r="L85" s="4">
        <f t="shared" si="7"/>
        <v>1.5</v>
      </c>
      <c r="M85" s="4">
        <f t="shared" si="8"/>
        <v>8.5</v>
      </c>
    </row>
    <row r="86" spans="1:13" ht="63" x14ac:dyDescent="0.2">
      <c r="A86" s="8">
        <v>78</v>
      </c>
      <c r="B86" s="8" t="s">
        <v>16</v>
      </c>
      <c r="C86" s="9" t="s">
        <v>17</v>
      </c>
      <c r="D86" s="24" t="s">
        <v>18</v>
      </c>
      <c r="E86" s="29" t="s">
        <v>99</v>
      </c>
      <c r="F86" s="28" t="s">
        <v>290</v>
      </c>
      <c r="G86" s="16" t="s">
        <v>481</v>
      </c>
      <c r="H86" s="11">
        <v>10</v>
      </c>
      <c r="I86" s="12">
        <f t="shared" si="6"/>
        <v>1</v>
      </c>
      <c r="J86" s="7">
        <v>1</v>
      </c>
      <c r="K86" s="2">
        <v>0.15</v>
      </c>
      <c r="L86" s="4">
        <f t="shared" si="7"/>
        <v>1.5</v>
      </c>
      <c r="M86" s="4">
        <f t="shared" si="8"/>
        <v>8.5</v>
      </c>
    </row>
    <row r="87" spans="1:13" ht="63" x14ac:dyDescent="0.2">
      <c r="A87" s="8">
        <v>79</v>
      </c>
      <c r="B87" s="8" t="s">
        <v>16</v>
      </c>
      <c r="C87" s="9" t="s">
        <v>17</v>
      </c>
      <c r="D87" s="24" t="s">
        <v>18</v>
      </c>
      <c r="E87" s="29" t="s">
        <v>100</v>
      </c>
      <c r="F87" s="28" t="s">
        <v>291</v>
      </c>
      <c r="G87" s="16" t="s">
        <v>482</v>
      </c>
      <c r="H87" s="11">
        <v>10</v>
      </c>
      <c r="I87" s="12">
        <f t="shared" si="6"/>
        <v>1</v>
      </c>
      <c r="J87" s="7">
        <v>1</v>
      </c>
      <c r="K87" s="2">
        <v>0.15</v>
      </c>
      <c r="L87" s="4">
        <f t="shared" si="7"/>
        <v>1.5</v>
      </c>
      <c r="M87" s="4">
        <f t="shared" si="8"/>
        <v>8.5</v>
      </c>
    </row>
    <row r="88" spans="1:13" ht="84" x14ac:dyDescent="0.2">
      <c r="A88" s="8">
        <v>80</v>
      </c>
      <c r="B88" s="8" t="s">
        <v>16</v>
      </c>
      <c r="C88" s="9" t="s">
        <v>17</v>
      </c>
      <c r="D88" s="24" t="s">
        <v>18</v>
      </c>
      <c r="E88" s="29" t="s">
        <v>101</v>
      </c>
      <c r="F88" s="28" t="s">
        <v>292</v>
      </c>
      <c r="G88" s="16" t="s">
        <v>483</v>
      </c>
      <c r="H88" s="11">
        <v>40</v>
      </c>
      <c r="I88" s="12">
        <f t="shared" si="6"/>
        <v>1</v>
      </c>
      <c r="J88" s="7">
        <v>1</v>
      </c>
      <c r="K88" s="2">
        <v>0.15</v>
      </c>
      <c r="L88" s="4">
        <f t="shared" si="7"/>
        <v>6</v>
      </c>
      <c r="M88" s="4">
        <f t="shared" si="8"/>
        <v>34</v>
      </c>
    </row>
    <row r="89" spans="1:13" ht="84" x14ac:dyDescent="0.2">
      <c r="A89" s="8">
        <v>81</v>
      </c>
      <c r="B89" s="8" t="s">
        <v>16</v>
      </c>
      <c r="C89" s="9" t="s">
        <v>17</v>
      </c>
      <c r="D89" s="24" t="s">
        <v>18</v>
      </c>
      <c r="E89" s="29" t="s">
        <v>102</v>
      </c>
      <c r="F89" s="28" t="s">
        <v>293</v>
      </c>
      <c r="G89" s="16" t="s">
        <v>484</v>
      </c>
      <c r="H89" s="11">
        <v>32</v>
      </c>
      <c r="I89" s="12">
        <f t="shared" si="6"/>
        <v>1</v>
      </c>
      <c r="J89" s="7">
        <v>1</v>
      </c>
      <c r="K89" s="2">
        <v>0.15</v>
      </c>
      <c r="L89" s="4">
        <f t="shared" si="7"/>
        <v>4.8</v>
      </c>
      <c r="M89" s="4">
        <f t="shared" si="8"/>
        <v>27.2</v>
      </c>
    </row>
    <row r="90" spans="1:13" ht="84" x14ac:dyDescent="0.2">
      <c r="A90" s="8">
        <v>82</v>
      </c>
      <c r="B90" s="8" t="s">
        <v>16</v>
      </c>
      <c r="C90" s="9" t="s">
        <v>17</v>
      </c>
      <c r="D90" s="24" t="s">
        <v>18</v>
      </c>
      <c r="E90" s="29" t="s">
        <v>103</v>
      </c>
      <c r="F90" s="28" t="s">
        <v>294</v>
      </c>
      <c r="G90" s="16" t="s">
        <v>485</v>
      </c>
      <c r="H90" s="11">
        <v>28</v>
      </c>
      <c r="I90" s="12">
        <f t="shared" si="6"/>
        <v>1</v>
      </c>
      <c r="J90" s="7">
        <v>1</v>
      </c>
      <c r="K90" s="2">
        <v>0.15</v>
      </c>
      <c r="L90" s="4">
        <f t="shared" si="7"/>
        <v>4.2</v>
      </c>
      <c r="M90" s="4">
        <f t="shared" si="8"/>
        <v>23.8</v>
      </c>
    </row>
    <row r="91" spans="1:13" ht="63" x14ac:dyDescent="0.2">
      <c r="A91" s="8">
        <v>83</v>
      </c>
      <c r="B91" s="8" t="s">
        <v>16</v>
      </c>
      <c r="C91" s="9" t="s">
        <v>17</v>
      </c>
      <c r="D91" s="24" t="s">
        <v>18</v>
      </c>
      <c r="E91" s="29" t="s">
        <v>104</v>
      </c>
      <c r="F91" s="28" t="s">
        <v>295</v>
      </c>
      <c r="G91" s="16" t="s">
        <v>486</v>
      </c>
      <c r="H91" s="11">
        <v>28</v>
      </c>
      <c r="I91" s="12">
        <f t="shared" si="6"/>
        <v>1</v>
      </c>
      <c r="J91" s="7">
        <v>1</v>
      </c>
      <c r="K91" s="2">
        <v>0.15</v>
      </c>
      <c r="L91" s="4">
        <f t="shared" si="7"/>
        <v>4.2</v>
      </c>
      <c r="M91" s="4">
        <f t="shared" si="8"/>
        <v>23.8</v>
      </c>
    </row>
    <row r="92" spans="1:13" ht="63" x14ac:dyDescent="0.2">
      <c r="A92" s="8">
        <v>84</v>
      </c>
      <c r="B92" s="8" t="s">
        <v>16</v>
      </c>
      <c r="C92" s="9" t="s">
        <v>17</v>
      </c>
      <c r="D92" s="24" t="s">
        <v>18</v>
      </c>
      <c r="E92" s="29" t="s">
        <v>105</v>
      </c>
      <c r="F92" s="28" t="s">
        <v>296</v>
      </c>
      <c r="G92" s="16" t="s">
        <v>487</v>
      </c>
      <c r="H92" s="11">
        <v>26</v>
      </c>
      <c r="I92" s="12">
        <f t="shared" si="6"/>
        <v>1</v>
      </c>
      <c r="J92" s="7">
        <v>1</v>
      </c>
      <c r="K92" s="2">
        <v>0.15</v>
      </c>
      <c r="L92" s="4">
        <f t="shared" si="7"/>
        <v>3.9</v>
      </c>
      <c r="M92" s="4">
        <f t="shared" si="8"/>
        <v>22.1</v>
      </c>
    </row>
    <row r="93" spans="1:13" ht="63" x14ac:dyDescent="0.2">
      <c r="A93" s="8">
        <v>85</v>
      </c>
      <c r="B93" s="8" t="s">
        <v>16</v>
      </c>
      <c r="C93" s="9" t="s">
        <v>17</v>
      </c>
      <c r="D93" s="24" t="s">
        <v>18</v>
      </c>
      <c r="E93" s="29" t="s">
        <v>106</v>
      </c>
      <c r="F93" s="28" t="s">
        <v>297</v>
      </c>
      <c r="G93" s="16" t="s">
        <v>488</v>
      </c>
      <c r="H93" s="11">
        <v>17.899999999999999</v>
      </c>
      <c r="I93" s="12">
        <f t="shared" si="6"/>
        <v>1</v>
      </c>
      <c r="J93" s="7">
        <v>1</v>
      </c>
      <c r="K93" s="2">
        <v>0.15</v>
      </c>
      <c r="L93" s="4">
        <f t="shared" si="7"/>
        <v>2.6849999999999996</v>
      </c>
      <c r="M93" s="4">
        <f t="shared" si="8"/>
        <v>15.215</v>
      </c>
    </row>
    <row r="94" spans="1:13" ht="63" x14ac:dyDescent="0.2">
      <c r="A94" s="8">
        <v>86</v>
      </c>
      <c r="B94" s="8" t="s">
        <v>16</v>
      </c>
      <c r="C94" s="9" t="s">
        <v>17</v>
      </c>
      <c r="D94" s="24" t="s">
        <v>18</v>
      </c>
      <c r="E94" s="29" t="s">
        <v>107</v>
      </c>
      <c r="F94" s="28" t="s">
        <v>298</v>
      </c>
      <c r="G94" s="16" t="s">
        <v>489</v>
      </c>
      <c r="H94" s="11">
        <v>23</v>
      </c>
      <c r="I94" s="12">
        <f t="shared" si="6"/>
        <v>1</v>
      </c>
      <c r="J94" s="7">
        <v>1</v>
      </c>
      <c r="K94" s="2">
        <v>0.15</v>
      </c>
      <c r="L94" s="4">
        <f t="shared" si="7"/>
        <v>3.4499999999999997</v>
      </c>
      <c r="M94" s="4">
        <f t="shared" si="8"/>
        <v>19.55</v>
      </c>
    </row>
    <row r="95" spans="1:13" ht="63" x14ac:dyDescent="0.2">
      <c r="A95" s="8">
        <v>87</v>
      </c>
      <c r="B95" s="8" t="s">
        <v>16</v>
      </c>
      <c r="C95" s="9" t="s">
        <v>17</v>
      </c>
      <c r="D95" s="24" t="s">
        <v>18</v>
      </c>
      <c r="E95" s="29" t="s">
        <v>108</v>
      </c>
      <c r="F95" s="28" t="s">
        <v>299</v>
      </c>
      <c r="G95" s="16" t="s">
        <v>490</v>
      </c>
      <c r="H95" s="11">
        <v>25</v>
      </c>
      <c r="I95" s="12">
        <f t="shared" si="6"/>
        <v>1</v>
      </c>
      <c r="J95" s="7">
        <v>1</v>
      </c>
      <c r="K95" s="2">
        <v>0.15</v>
      </c>
      <c r="L95" s="4">
        <f t="shared" si="7"/>
        <v>3.75</v>
      </c>
      <c r="M95" s="4">
        <f t="shared" si="8"/>
        <v>21.25</v>
      </c>
    </row>
    <row r="96" spans="1:13" ht="63" x14ac:dyDescent="0.2">
      <c r="A96" s="8">
        <v>88</v>
      </c>
      <c r="B96" s="8" t="s">
        <v>16</v>
      </c>
      <c r="C96" s="9" t="s">
        <v>17</v>
      </c>
      <c r="D96" s="24" t="s">
        <v>18</v>
      </c>
      <c r="E96" s="29" t="s">
        <v>109</v>
      </c>
      <c r="F96" s="28" t="s">
        <v>300</v>
      </c>
      <c r="G96" s="16" t="s">
        <v>491</v>
      </c>
      <c r="H96" s="11">
        <v>23</v>
      </c>
      <c r="I96" s="12">
        <f t="shared" si="6"/>
        <v>1</v>
      </c>
      <c r="J96" s="7">
        <v>1</v>
      </c>
      <c r="K96" s="2">
        <v>0.15</v>
      </c>
      <c r="L96" s="4">
        <f t="shared" si="7"/>
        <v>3.4499999999999997</v>
      </c>
      <c r="M96" s="4">
        <f t="shared" si="8"/>
        <v>19.55</v>
      </c>
    </row>
    <row r="97" spans="1:13" ht="63" x14ac:dyDescent="0.2">
      <c r="A97" s="8">
        <v>89</v>
      </c>
      <c r="B97" s="8" t="s">
        <v>16</v>
      </c>
      <c r="C97" s="9" t="s">
        <v>17</v>
      </c>
      <c r="D97" s="24" t="s">
        <v>18</v>
      </c>
      <c r="E97" s="29" t="s">
        <v>110</v>
      </c>
      <c r="F97" s="28" t="s">
        <v>301</v>
      </c>
      <c r="G97" s="16" t="s">
        <v>492</v>
      </c>
      <c r="H97" s="11">
        <v>18</v>
      </c>
      <c r="I97" s="12">
        <f t="shared" si="6"/>
        <v>1</v>
      </c>
      <c r="J97" s="7">
        <v>1</v>
      </c>
      <c r="K97" s="2">
        <v>0.15</v>
      </c>
      <c r="L97" s="4">
        <f t="shared" si="7"/>
        <v>2.6999999999999997</v>
      </c>
      <c r="M97" s="4">
        <f t="shared" si="8"/>
        <v>15.3</v>
      </c>
    </row>
    <row r="98" spans="1:13" ht="63" x14ac:dyDescent="0.2">
      <c r="A98" s="8">
        <v>90</v>
      </c>
      <c r="B98" s="8" t="s">
        <v>16</v>
      </c>
      <c r="C98" s="9" t="s">
        <v>17</v>
      </c>
      <c r="D98" s="24" t="s">
        <v>18</v>
      </c>
      <c r="E98" s="29" t="s">
        <v>111</v>
      </c>
      <c r="F98" s="28" t="s">
        <v>302</v>
      </c>
      <c r="G98" s="16"/>
      <c r="H98" s="11">
        <v>36</v>
      </c>
      <c r="I98" s="12">
        <f t="shared" si="6"/>
        <v>1</v>
      </c>
      <c r="J98" s="7">
        <v>1</v>
      </c>
      <c r="K98" s="2">
        <v>0.15</v>
      </c>
      <c r="L98" s="4">
        <f t="shared" si="7"/>
        <v>5.3999999999999995</v>
      </c>
      <c r="M98" s="4">
        <f t="shared" si="8"/>
        <v>30.6</v>
      </c>
    </row>
    <row r="99" spans="1:13" ht="63" x14ac:dyDescent="0.2">
      <c r="A99" s="8">
        <v>91</v>
      </c>
      <c r="B99" s="8" t="s">
        <v>16</v>
      </c>
      <c r="C99" s="9" t="s">
        <v>17</v>
      </c>
      <c r="D99" s="24" t="s">
        <v>18</v>
      </c>
      <c r="E99" s="29" t="s">
        <v>112</v>
      </c>
      <c r="F99" s="28" t="s">
        <v>303</v>
      </c>
      <c r="G99" s="16" t="s">
        <v>493</v>
      </c>
      <c r="H99" s="11">
        <v>15</v>
      </c>
      <c r="I99" s="12">
        <f t="shared" si="6"/>
        <v>1</v>
      </c>
      <c r="J99" s="7">
        <v>1</v>
      </c>
      <c r="K99" s="2">
        <v>0.15</v>
      </c>
      <c r="L99" s="4">
        <f t="shared" si="7"/>
        <v>2.25</v>
      </c>
      <c r="M99" s="4">
        <f t="shared" si="8"/>
        <v>12.75</v>
      </c>
    </row>
    <row r="100" spans="1:13" ht="63" x14ac:dyDescent="0.2">
      <c r="A100" s="8">
        <v>92</v>
      </c>
      <c r="B100" s="8" t="s">
        <v>16</v>
      </c>
      <c r="C100" s="9" t="s">
        <v>17</v>
      </c>
      <c r="D100" s="24" t="s">
        <v>18</v>
      </c>
      <c r="E100" s="29" t="s">
        <v>113</v>
      </c>
      <c r="F100" s="28" t="s">
        <v>304</v>
      </c>
      <c r="G100" s="16" t="s">
        <v>494</v>
      </c>
      <c r="H100" s="11">
        <v>12</v>
      </c>
      <c r="I100" s="12">
        <f t="shared" si="6"/>
        <v>1</v>
      </c>
      <c r="J100" s="7">
        <v>1</v>
      </c>
      <c r="K100" s="2">
        <v>0.15</v>
      </c>
      <c r="L100" s="4">
        <f t="shared" si="7"/>
        <v>1.7999999999999998</v>
      </c>
      <c r="M100" s="4">
        <f t="shared" si="8"/>
        <v>10.199999999999999</v>
      </c>
    </row>
    <row r="101" spans="1:13" ht="63" x14ac:dyDescent="0.2">
      <c r="A101" s="8">
        <v>93</v>
      </c>
      <c r="B101" s="8" t="s">
        <v>16</v>
      </c>
      <c r="C101" s="9" t="s">
        <v>17</v>
      </c>
      <c r="D101" s="24" t="s">
        <v>18</v>
      </c>
      <c r="E101" s="29" t="s">
        <v>114</v>
      </c>
      <c r="F101" s="28" t="s">
        <v>305</v>
      </c>
      <c r="G101" s="16" t="s">
        <v>495</v>
      </c>
      <c r="H101" s="11">
        <v>18</v>
      </c>
      <c r="I101" s="12">
        <f t="shared" si="6"/>
        <v>1</v>
      </c>
      <c r="J101" s="7">
        <v>1</v>
      </c>
      <c r="K101" s="2">
        <v>0.15</v>
      </c>
      <c r="L101" s="4">
        <f t="shared" si="7"/>
        <v>2.6999999999999997</v>
      </c>
      <c r="M101" s="4">
        <f t="shared" si="8"/>
        <v>15.3</v>
      </c>
    </row>
    <row r="102" spans="1:13" ht="63" x14ac:dyDescent="0.2">
      <c r="A102" s="8">
        <v>94</v>
      </c>
      <c r="B102" s="8" t="s">
        <v>16</v>
      </c>
      <c r="C102" s="9" t="s">
        <v>17</v>
      </c>
      <c r="D102" s="24" t="s">
        <v>18</v>
      </c>
      <c r="E102" s="29" t="s">
        <v>115</v>
      </c>
      <c r="F102" s="28" t="s">
        <v>306</v>
      </c>
      <c r="G102" s="16" t="s">
        <v>496</v>
      </c>
      <c r="H102" s="11">
        <v>20</v>
      </c>
      <c r="I102" s="12">
        <f t="shared" si="6"/>
        <v>1</v>
      </c>
      <c r="J102" s="7">
        <v>1</v>
      </c>
      <c r="K102" s="2">
        <v>0.15</v>
      </c>
      <c r="L102" s="4">
        <f t="shared" si="7"/>
        <v>3</v>
      </c>
      <c r="M102" s="4">
        <f t="shared" si="8"/>
        <v>17</v>
      </c>
    </row>
    <row r="103" spans="1:13" ht="63" x14ac:dyDescent="0.2">
      <c r="A103" s="8">
        <v>95</v>
      </c>
      <c r="B103" s="8" t="s">
        <v>16</v>
      </c>
      <c r="C103" s="9" t="s">
        <v>17</v>
      </c>
      <c r="D103" s="24" t="s">
        <v>18</v>
      </c>
      <c r="E103" s="29" t="s">
        <v>116</v>
      </c>
      <c r="F103" s="28" t="s">
        <v>307</v>
      </c>
      <c r="G103" s="16" t="s">
        <v>497</v>
      </c>
      <c r="H103" s="11">
        <v>25</v>
      </c>
      <c r="I103" s="12">
        <f t="shared" si="6"/>
        <v>1</v>
      </c>
      <c r="J103" s="7">
        <v>1</v>
      </c>
      <c r="K103" s="2">
        <v>0.15</v>
      </c>
      <c r="L103" s="4">
        <f t="shared" si="7"/>
        <v>3.75</v>
      </c>
      <c r="M103" s="4">
        <f t="shared" si="8"/>
        <v>21.25</v>
      </c>
    </row>
    <row r="104" spans="1:13" ht="63" x14ac:dyDescent="0.2">
      <c r="A104" s="8">
        <v>96</v>
      </c>
      <c r="B104" s="8" t="s">
        <v>16</v>
      </c>
      <c r="C104" s="9" t="s">
        <v>17</v>
      </c>
      <c r="D104" s="24" t="s">
        <v>18</v>
      </c>
      <c r="E104" s="29" t="s">
        <v>117</v>
      </c>
      <c r="F104" s="28" t="s">
        <v>308</v>
      </c>
      <c r="G104" s="16" t="s">
        <v>498</v>
      </c>
      <c r="H104" s="11">
        <v>22</v>
      </c>
      <c r="I104" s="12">
        <f t="shared" si="6"/>
        <v>1</v>
      </c>
      <c r="J104" s="7">
        <v>1</v>
      </c>
      <c r="K104" s="2">
        <v>0.15</v>
      </c>
      <c r="L104" s="4">
        <f t="shared" si="7"/>
        <v>3.3</v>
      </c>
      <c r="M104" s="4">
        <f t="shared" si="8"/>
        <v>18.7</v>
      </c>
    </row>
    <row r="105" spans="1:13" ht="63" x14ac:dyDescent="0.2">
      <c r="A105" s="8">
        <v>97</v>
      </c>
      <c r="B105" s="8" t="s">
        <v>16</v>
      </c>
      <c r="C105" s="9" t="s">
        <v>17</v>
      </c>
      <c r="D105" s="24" t="s">
        <v>18</v>
      </c>
      <c r="E105" s="29" t="s">
        <v>118</v>
      </c>
      <c r="F105" s="28" t="s">
        <v>309</v>
      </c>
      <c r="G105" s="16" t="s">
        <v>499</v>
      </c>
      <c r="H105" s="11">
        <v>20</v>
      </c>
      <c r="I105" s="12">
        <f t="shared" si="6"/>
        <v>1</v>
      </c>
      <c r="J105" s="7">
        <v>1</v>
      </c>
      <c r="K105" s="2">
        <v>0.15</v>
      </c>
      <c r="L105" s="4">
        <f t="shared" si="7"/>
        <v>3</v>
      </c>
      <c r="M105" s="4">
        <f t="shared" si="8"/>
        <v>17</v>
      </c>
    </row>
    <row r="106" spans="1:13" ht="63" x14ac:dyDescent="0.2">
      <c r="A106" s="8">
        <v>98</v>
      </c>
      <c r="B106" s="8" t="s">
        <v>16</v>
      </c>
      <c r="C106" s="9" t="s">
        <v>17</v>
      </c>
      <c r="D106" s="24" t="s">
        <v>18</v>
      </c>
      <c r="E106" s="29" t="s">
        <v>119</v>
      </c>
      <c r="F106" s="28" t="s">
        <v>310</v>
      </c>
      <c r="G106" s="16" t="s">
        <v>500</v>
      </c>
      <c r="H106" s="11">
        <v>28</v>
      </c>
      <c r="I106" s="12">
        <f t="shared" si="6"/>
        <v>1</v>
      </c>
      <c r="J106" s="7">
        <v>1</v>
      </c>
      <c r="K106" s="2">
        <v>0.15</v>
      </c>
      <c r="L106" s="4">
        <f t="shared" si="7"/>
        <v>4.2</v>
      </c>
      <c r="M106" s="4">
        <f t="shared" si="8"/>
        <v>23.8</v>
      </c>
    </row>
    <row r="107" spans="1:13" ht="63" x14ac:dyDescent="0.2">
      <c r="A107" s="8">
        <v>99</v>
      </c>
      <c r="B107" s="8" t="s">
        <v>16</v>
      </c>
      <c r="C107" s="9" t="s">
        <v>17</v>
      </c>
      <c r="D107" s="24" t="s">
        <v>18</v>
      </c>
      <c r="E107" s="29" t="s">
        <v>120</v>
      </c>
      <c r="F107" s="28" t="s">
        <v>311</v>
      </c>
      <c r="G107" s="16" t="s">
        <v>501</v>
      </c>
      <c r="H107" s="11">
        <v>28</v>
      </c>
      <c r="I107" s="12">
        <f t="shared" si="6"/>
        <v>1</v>
      </c>
      <c r="J107" s="7">
        <v>1</v>
      </c>
      <c r="K107" s="2">
        <v>0.15</v>
      </c>
      <c r="L107" s="4">
        <f t="shared" si="7"/>
        <v>4.2</v>
      </c>
      <c r="M107" s="4">
        <f t="shared" si="8"/>
        <v>23.8</v>
      </c>
    </row>
    <row r="108" spans="1:13" ht="63" x14ac:dyDescent="0.2">
      <c r="A108" s="8">
        <v>100</v>
      </c>
      <c r="B108" s="8" t="s">
        <v>16</v>
      </c>
      <c r="C108" s="9" t="s">
        <v>17</v>
      </c>
      <c r="D108" s="24" t="s">
        <v>18</v>
      </c>
      <c r="E108" s="29" t="s">
        <v>121</v>
      </c>
      <c r="F108" s="28" t="s">
        <v>312</v>
      </c>
      <c r="G108" s="16" t="s">
        <v>502</v>
      </c>
      <c r="H108" s="11">
        <v>20</v>
      </c>
      <c r="I108" s="12">
        <f t="shared" si="6"/>
        <v>1</v>
      </c>
      <c r="J108" s="7">
        <v>1</v>
      </c>
      <c r="K108" s="2">
        <v>0.15</v>
      </c>
      <c r="L108" s="4">
        <f t="shared" si="7"/>
        <v>3</v>
      </c>
      <c r="M108" s="4">
        <f t="shared" si="8"/>
        <v>17</v>
      </c>
    </row>
    <row r="109" spans="1:13" ht="63" x14ac:dyDescent="0.2">
      <c r="A109" s="8">
        <v>101</v>
      </c>
      <c r="B109" s="8" t="s">
        <v>16</v>
      </c>
      <c r="C109" s="9" t="s">
        <v>17</v>
      </c>
      <c r="D109" s="24" t="s">
        <v>18</v>
      </c>
      <c r="E109" s="29" t="s">
        <v>122</v>
      </c>
      <c r="F109" s="28" t="s">
        <v>313</v>
      </c>
      <c r="G109" s="16" t="s">
        <v>503</v>
      </c>
      <c r="H109" s="11">
        <v>13</v>
      </c>
      <c r="I109" s="12">
        <f t="shared" si="6"/>
        <v>1</v>
      </c>
      <c r="J109" s="7">
        <v>1</v>
      </c>
      <c r="K109" s="2">
        <v>0.15</v>
      </c>
      <c r="L109" s="4">
        <f t="shared" si="7"/>
        <v>1.95</v>
      </c>
      <c r="M109" s="4">
        <f t="shared" si="8"/>
        <v>11.05</v>
      </c>
    </row>
    <row r="110" spans="1:13" ht="63" x14ac:dyDescent="0.2">
      <c r="A110" s="8">
        <v>102</v>
      </c>
      <c r="B110" s="8" t="s">
        <v>16</v>
      </c>
      <c r="C110" s="9" t="s">
        <v>17</v>
      </c>
      <c r="D110" s="24" t="s">
        <v>18</v>
      </c>
      <c r="E110" s="29" t="s">
        <v>123</v>
      </c>
      <c r="F110" s="28" t="s">
        <v>314</v>
      </c>
      <c r="G110" s="16" t="s">
        <v>504</v>
      </c>
      <c r="H110" s="11">
        <v>25</v>
      </c>
      <c r="I110" s="12">
        <f t="shared" si="6"/>
        <v>1</v>
      </c>
      <c r="J110" s="7">
        <v>1</v>
      </c>
      <c r="K110" s="2">
        <v>0.15</v>
      </c>
      <c r="L110" s="4">
        <f t="shared" si="7"/>
        <v>3.75</v>
      </c>
      <c r="M110" s="4">
        <f t="shared" si="8"/>
        <v>21.25</v>
      </c>
    </row>
    <row r="111" spans="1:13" ht="63" x14ac:dyDescent="0.2">
      <c r="A111" s="8">
        <v>103</v>
      </c>
      <c r="B111" s="8" t="s">
        <v>16</v>
      </c>
      <c r="C111" s="9" t="s">
        <v>17</v>
      </c>
      <c r="D111" s="24" t="s">
        <v>18</v>
      </c>
      <c r="E111" s="29" t="s">
        <v>124</v>
      </c>
      <c r="F111" s="28" t="s">
        <v>315</v>
      </c>
      <c r="G111" s="16" t="s">
        <v>505</v>
      </c>
      <c r="H111" s="11">
        <v>21</v>
      </c>
      <c r="I111" s="12">
        <f t="shared" si="6"/>
        <v>1</v>
      </c>
      <c r="J111" s="7">
        <v>1</v>
      </c>
      <c r="K111" s="2">
        <v>0.15</v>
      </c>
      <c r="L111" s="4">
        <f t="shared" si="7"/>
        <v>3.15</v>
      </c>
      <c r="M111" s="4">
        <f t="shared" si="8"/>
        <v>17.850000000000001</v>
      </c>
    </row>
    <row r="112" spans="1:13" ht="63" x14ac:dyDescent="0.2">
      <c r="A112" s="8">
        <v>104</v>
      </c>
      <c r="B112" s="8" t="s">
        <v>16</v>
      </c>
      <c r="C112" s="9" t="s">
        <v>17</v>
      </c>
      <c r="D112" s="24" t="s">
        <v>18</v>
      </c>
      <c r="E112" s="29" t="s">
        <v>125</v>
      </c>
      <c r="F112" s="28" t="s">
        <v>316</v>
      </c>
      <c r="G112" s="16" t="s">
        <v>506</v>
      </c>
      <c r="H112" s="11">
        <v>25</v>
      </c>
      <c r="I112" s="12">
        <f t="shared" si="6"/>
        <v>1</v>
      </c>
      <c r="J112" s="7">
        <v>1</v>
      </c>
      <c r="K112" s="2">
        <v>0.15</v>
      </c>
      <c r="L112" s="4">
        <f t="shared" si="7"/>
        <v>3.75</v>
      </c>
      <c r="M112" s="4">
        <f t="shared" si="8"/>
        <v>21.25</v>
      </c>
    </row>
    <row r="113" spans="1:13" ht="63" x14ac:dyDescent="0.2">
      <c r="A113" s="8">
        <v>105</v>
      </c>
      <c r="B113" s="8" t="s">
        <v>16</v>
      </c>
      <c r="C113" s="9" t="s">
        <v>17</v>
      </c>
      <c r="D113" s="24" t="s">
        <v>18</v>
      </c>
      <c r="E113" s="29" t="s">
        <v>126</v>
      </c>
      <c r="F113" s="28" t="s">
        <v>317</v>
      </c>
      <c r="G113" s="16" t="s">
        <v>507</v>
      </c>
      <c r="H113" s="11">
        <v>26</v>
      </c>
      <c r="I113" s="12">
        <f t="shared" si="6"/>
        <v>1</v>
      </c>
      <c r="J113" s="7">
        <v>1</v>
      </c>
      <c r="K113" s="2">
        <v>0.15</v>
      </c>
      <c r="L113" s="4">
        <f t="shared" si="7"/>
        <v>3.9</v>
      </c>
      <c r="M113" s="4">
        <f t="shared" si="8"/>
        <v>22.1</v>
      </c>
    </row>
    <row r="114" spans="1:13" ht="63" x14ac:dyDescent="0.2">
      <c r="A114" s="8">
        <v>106</v>
      </c>
      <c r="B114" s="8" t="s">
        <v>16</v>
      </c>
      <c r="C114" s="9" t="s">
        <v>17</v>
      </c>
      <c r="D114" s="24" t="s">
        <v>18</v>
      </c>
      <c r="E114" s="29" t="s">
        <v>127</v>
      </c>
      <c r="F114" s="28" t="s">
        <v>318</v>
      </c>
      <c r="G114" s="16" t="s">
        <v>508</v>
      </c>
      <c r="H114" s="11">
        <v>25</v>
      </c>
      <c r="I114" s="12">
        <f t="shared" si="6"/>
        <v>1</v>
      </c>
      <c r="J114" s="7">
        <v>1</v>
      </c>
      <c r="K114" s="2">
        <v>0.15</v>
      </c>
      <c r="L114" s="4">
        <f t="shared" si="7"/>
        <v>3.75</v>
      </c>
      <c r="M114" s="4">
        <f t="shared" si="8"/>
        <v>21.25</v>
      </c>
    </row>
    <row r="115" spans="1:13" ht="63" x14ac:dyDescent="0.2">
      <c r="A115" s="8">
        <v>107</v>
      </c>
      <c r="B115" s="8" t="s">
        <v>16</v>
      </c>
      <c r="C115" s="9" t="s">
        <v>17</v>
      </c>
      <c r="D115" s="24" t="s">
        <v>18</v>
      </c>
      <c r="E115" s="29" t="s">
        <v>128</v>
      </c>
      <c r="F115" s="28" t="s">
        <v>319</v>
      </c>
      <c r="G115" s="16" t="s">
        <v>509</v>
      </c>
      <c r="H115" s="11">
        <v>15</v>
      </c>
      <c r="I115" s="12">
        <f t="shared" si="6"/>
        <v>1</v>
      </c>
      <c r="J115" s="7">
        <v>1</v>
      </c>
      <c r="K115" s="2">
        <v>0.15</v>
      </c>
      <c r="L115" s="4">
        <f t="shared" si="7"/>
        <v>2.25</v>
      </c>
      <c r="M115" s="4">
        <f t="shared" si="8"/>
        <v>12.75</v>
      </c>
    </row>
    <row r="116" spans="1:13" ht="63" x14ac:dyDescent="0.2">
      <c r="A116" s="8">
        <v>108</v>
      </c>
      <c r="B116" s="8" t="s">
        <v>16</v>
      </c>
      <c r="C116" s="9" t="s">
        <v>17</v>
      </c>
      <c r="D116" s="24" t="s">
        <v>18</v>
      </c>
      <c r="E116" s="29" t="s">
        <v>129</v>
      </c>
      <c r="F116" s="28" t="s">
        <v>320</v>
      </c>
      <c r="G116" s="16" t="s">
        <v>510</v>
      </c>
      <c r="H116" s="11">
        <v>39</v>
      </c>
      <c r="I116" s="12">
        <f t="shared" si="6"/>
        <v>1</v>
      </c>
      <c r="J116" s="7">
        <v>1</v>
      </c>
      <c r="K116" s="2">
        <v>0.15</v>
      </c>
      <c r="L116" s="4">
        <f t="shared" si="7"/>
        <v>5.85</v>
      </c>
      <c r="M116" s="4">
        <f t="shared" si="8"/>
        <v>33.15</v>
      </c>
    </row>
    <row r="117" spans="1:13" ht="63" x14ac:dyDescent="0.2">
      <c r="A117" s="8">
        <v>109</v>
      </c>
      <c r="B117" s="8" t="s">
        <v>16</v>
      </c>
      <c r="C117" s="9" t="s">
        <v>17</v>
      </c>
      <c r="D117" s="24" t="s">
        <v>18</v>
      </c>
      <c r="E117" s="29" t="s">
        <v>130</v>
      </c>
      <c r="F117" s="28" t="s">
        <v>321</v>
      </c>
      <c r="G117" s="16" t="s">
        <v>511</v>
      </c>
      <c r="H117" s="11">
        <v>13</v>
      </c>
      <c r="I117" s="12">
        <f t="shared" si="6"/>
        <v>1</v>
      </c>
      <c r="J117" s="7">
        <v>1</v>
      </c>
      <c r="K117" s="2">
        <v>0.15</v>
      </c>
      <c r="L117" s="4">
        <f t="shared" si="7"/>
        <v>1.95</v>
      </c>
      <c r="M117" s="4">
        <f t="shared" si="8"/>
        <v>11.05</v>
      </c>
    </row>
    <row r="118" spans="1:13" ht="63" x14ac:dyDescent="0.2">
      <c r="A118" s="8">
        <v>110</v>
      </c>
      <c r="B118" s="8" t="s">
        <v>16</v>
      </c>
      <c r="C118" s="9" t="s">
        <v>17</v>
      </c>
      <c r="D118" s="24" t="s">
        <v>18</v>
      </c>
      <c r="E118" s="29" t="s">
        <v>131</v>
      </c>
      <c r="F118" s="28" t="s">
        <v>322</v>
      </c>
      <c r="G118" s="16" t="s">
        <v>512</v>
      </c>
      <c r="H118" s="11">
        <v>24</v>
      </c>
      <c r="I118" s="12">
        <f t="shared" si="6"/>
        <v>1</v>
      </c>
      <c r="J118" s="7">
        <v>1</v>
      </c>
      <c r="K118" s="2">
        <v>0.15</v>
      </c>
      <c r="L118" s="4">
        <f t="shared" si="7"/>
        <v>3.5999999999999996</v>
      </c>
      <c r="M118" s="4">
        <f t="shared" si="8"/>
        <v>20.399999999999999</v>
      </c>
    </row>
    <row r="119" spans="1:13" ht="63" x14ac:dyDescent="0.2">
      <c r="A119" s="8">
        <v>111</v>
      </c>
      <c r="B119" s="8" t="s">
        <v>16</v>
      </c>
      <c r="C119" s="9" t="s">
        <v>17</v>
      </c>
      <c r="D119" s="24" t="s">
        <v>18</v>
      </c>
      <c r="E119" s="29" t="s">
        <v>132</v>
      </c>
      <c r="F119" s="28" t="s">
        <v>323</v>
      </c>
      <c r="G119" s="16" t="s">
        <v>513</v>
      </c>
      <c r="H119" s="11">
        <v>28</v>
      </c>
      <c r="I119" s="12">
        <f t="shared" si="6"/>
        <v>1</v>
      </c>
      <c r="J119" s="7">
        <v>1</v>
      </c>
      <c r="K119" s="2">
        <v>0.15</v>
      </c>
      <c r="L119" s="4">
        <f t="shared" si="7"/>
        <v>4.2</v>
      </c>
      <c r="M119" s="4">
        <f t="shared" si="8"/>
        <v>23.8</v>
      </c>
    </row>
    <row r="120" spans="1:13" ht="63" x14ac:dyDescent="0.2">
      <c r="A120" s="8">
        <v>112</v>
      </c>
      <c r="B120" s="8" t="s">
        <v>16</v>
      </c>
      <c r="C120" s="9" t="s">
        <v>17</v>
      </c>
      <c r="D120" s="24" t="s">
        <v>18</v>
      </c>
      <c r="E120" s="29" t="s">
        <v>133</v>
      </c>
      <c r="F120" s="28" t="s">
        <v>324</v>
      </c>
      <c r="G120" s="16" t="s">
        <v>514</v>
      </c>
      <c r="H120" s="11">
        <v>18</v>
      </c>
      <c r="I120" s="12">
        <f t="shared" si="6"/>
        <v>1</v>
      </c>
      <c r="J120" s="7">
        <v>1</v>
      </c>
      <c r="K120" s="2">
        <v>0.15</v>
      </c>
      <c r="L120" s="4">
        <f t="shared" si="7"/>
        <v>2.6999999999999997</v>
      </c>
      <c r="M120" s="4">
        <f t="shared" si="8"/>
        <v>15.3</v>
      </c>
    </row>
    <row r="121" spans="1:13" ht="63" x14ac:dyDescent="0.2">
      <c r="A121" s="8">
        <v>113</v>
      </c>
      <c r="B121" s="8" t="s">
        <v>16</v>
      </c>
      <c r="C121" s="9" t="s">
        <v>17</v>
      </c>
      <c r="D121" s="24" t="s">
        <v>18</v>
      </c>
      <c r="E121" s="29" t="s">
        <v>134</v>
      </c>
      <c r="F121" s="28" t="s">
        <v>325</v>
      </c>
      <c r="G121" s="16" t="s">
        <v>515</v>
      </c>
      <c r="H121" s="11">
        <v>20</v>
      </c>
      <c r="I121" s="12">
        <f t="shared" si="6"/>
        <v>1</v>
      </c>
      <c r="J121" s="7">
        <v>1</v>
      </c>
      <c r="K121" s="2">
        <v>0.15</v>
      </c>
      <c r="L121" s="4">
        <f t="shared" si="7"/>
        <v>3</v>
      </c>
      <c r="M121" s="4">
        <f t="shared" si="8"/>
        <v>17</v>
      </c>
    </row>
    <row r="122" spans="1:13" ht="63" x14ac:dyDescent="0.2">
      <c r="A122" s="8">
        <v>114</v>
      </c>
      <c r="B122" s="8" t="s">
        <v>16</v>
      </c>
      <c r="C122" s="9" t="s">
        <v>17</v>
      </c>
      <c r="D122" s="24" t="s">
        <v>18</v>
      </c>
      <c r="E122" s="29" t="s">
        <v>135</v>
      </c>
      <c r="F122" s="28" t="s">
        <v>326</v>
      </c>
      <c r="G122" s="16" t="s">
        <v>516</v>
      </c>
      <c r="H122" s="11">
        <v>23</v>
      </c>
      <c r="I122" s="12">
        <f t="shared" si="6"/>
        <v>1</v>
      </c>
      <c r="J122" s="7">
        <v>1</v>
      </c>
      <c r="K122" s="2">
        <v>0.15</v>
      </c>
      <c r="L122" s="4">
        <f t="shared" si="7"/>
        <v>3.4499999999999997</v>
      </c>
      <c r="M122" s="4">
        <f t="shared" si="8"/>
        <v>19.55</v>
      </c>
    </row>
    <row r="123" spans="1:13" ht="63" x14ac:dyDescent="0.2">
      <c r="A123" s="8">
        <v>115</v>
      </c>
      <c r="B123" s="8" t="s">
        <v>16</v>
      </c>
      <c r="C123" s="9" t="s">
        <v>17</v>
      </c>
      <c r="D123" s="24" t="s">
        <v>18</v>
      </c>
      <c r="E123" s="29" t="s">
        <v>136</v>
      </c>
      <c r="F123" s="28" t="s">
        <v>327</v>
      </c>
      <c r="G123" s="16" t="s">
        <v>517</v>
      </c>
      <c r="H123" s="11">
        <v>22</v>
      </c>
      <c r="I123" s="12">
        <f t="shared" si="6"/>
        <v>1</v>
      </c>
      <c r="J123" s="7">
        <v>1</v>
      </c>
      <c r="K123" s="2">
        <v>0.15</v>
      </c>
      <c r="L123" s="4">
        <f t="shared" si="7"/>
        <v>3.3</v>
      </c>
      <c r="M123" s="4">
        <f t="shared" si="8"/>
        <v>18.7</v>
      </c>
    </row>
    <row r="124" spans="1:13" ht="63" x14ac:dyDescent="0.2">
      <c r="A124" s="8">
        <v>116</v>
      </c>
      <c r="B124" s="8" t="s">
        <v>16</v>
      </c>
      <c r="C124" s="9" t="s">
        <v>17</v>
      </c>
      <c r="D124" s="24" t="s">
        <v>18</v>
      </c>
      <c r="E124" s="29" t="s">
        <v>137</v>
      </c>
      <c r="F124" s="28" t="s">
        <v>328</v>
      </c>
      <c r="G124" s="16" t="s">
        <v>518</v>
      </c>
      <c r="H124" s="11">
        <v>25</v>
      </c>
      <c r="I124" s="12">
        <f t="shared" si="6"/>
        <v>1</v>
      </c>
      <c r="J124" s="7">
        <v>1</v>
      </c>
      <c r="K124" s="2">
        <v>0.15</v>
      </c>
      <c r="L124" s="4">
        <f t="shared" si="7"/>
        <v>3.75</v>
      </c>
      <c r="M124" s="4">
        <f t="shared" si="8"/>
        <v>21.25</v>
      </c>
    </row>
    <row r="125" spans="1:13" ht="84" x14ac:dyDescent="0.2">
      <c r="A125" s="8">
        <v>117</v>
      </c>
      <c r="B125" s="8" t="s">
        <v>16</v>
      </c>
      <c r="C125" s="9" t="s">
        <v>17</v>
      </c>
      <c r="D125" s="24" t="s">
        <v>18</v>
      </c>
      <c r="E125" s="29" t="s">
        <v>138</v>
      </c>
      <c r="F125" s="28" t="s">
        <v>329</v>
      </c>
      <c r="G125" s="16" t="s">
        <v>519</v>
      </c>
      <c r="H125" s="11">
        <v>14</v>
      </c>
      <c r="I125" s="12">
        <f t="shared" si="6"/>
        <v>1</v>
      </c>
      <c r="J125" s="7">
        <v>1</v>
      </c>
      <c r="K125" s="2">
        <v>0.15</v>
      </c>
      <c r="L125" s="4">
        <f t="shared" si="7"/>
        <v>2.1</v>
      </c>
      <c r="M125" s="4">
        <f t="shared" si="8"/>
        <v>11.9</v>
      </c>
    </row>
    <row r="126" spans="1:13" ht="63" x14ac:dyDescent="0.2">
      <c r="A126" s="8">
        <v>118</v>
      </c>
      <c r="B126" s="8" t="s">
        <v>16</v>
      </c>
      <c r="C126" s="9" t="s">
        <v>17</v>
      </c>
      <c r="D126" s="24" t="s">
        <v>18</v>
      </c>
      <c r="E126" s="29" t="s">
        <v>139</v>
      </c>
      <c r="F126" s="28" t="s">
        <v>330</v>
      </c>
      <c r="G126" s="16" t="s">
        <v>520</v>
      </c>
      <c r="H126" s="11">
        <v>36</v>
      </c>
      <c r="I126" s="12">
        <f t="shared" si="6"/>
        <v>1</v>
      </c>
      <c r="J126" s="7">
        <v>1</v>
      </c>
      <c r="K126" s="2">
        <v>0.15</v>
      </c>
      <c r="L126" s="4">
        <f t="shared" si="7"/>
        <v>5.3999999999999995</v>
      </c>
      <c r="M126" s="4">
        <f t="shared" si="8"/>
        <v>30.6</v>
      </c>
    </row>
    <row r="127" spans="1:13" ht="63" x14ac:dyDescent="0.2">
      <c r="A127" s="8">
        <v>119</v>
      </c>
      <c r="B127" s="8" t="s">
        <v>16</v>
      </c>
      <c r="C127" s="9" t="s">
        <v>17</v>
      </c>
      <c r="D127" s="24" t="s">
        <v>18</v>
      </c>
      <c r="E127" s="29" t="s">
        <v>140</v>
      </c>
      <c r="F127" s="28" t="s">
        <v>331</v>
      </c>
      <c r="G127" s="16" t="s">
        <v>521</v>
      </c>
      <c r="H127" s="11">
        <v>29</v>
      </c>
      <c r="I127" s="12">
        <f t="shared" si="6"/>
        <v>1</v>
      </c>
      <c r="J127" s="7">
        <v>1</v>
      </c>
      <c r="K127" s="2">
        <v>0.15</v>
      </c>
      <c r="L127" s="4">
        <f t="shared" si="7"/>
        <v>4.3499999999999996</v>
      </c>
      <c r="M127" s="4">
        <f t="shared" si="8"/>
        <v>24.65</v>
      </c>
    </row>
    <row r="128" spans="1:13" ht="63" x14ac:dyDescent="0.2">
      <c r="A128" s="8">
        <v>120</v>
      </c>
      <c r="B128" s="8" t="s">
        <v>16</v>
      </c>
      <c r="C128" s="9" t="s">
        <v>17</v>
      </c>
      <c r="D128" s="24" t="s">
        <v>18</v>
      </c>
      <c r="E128" s="29" t="s">
        <v>141</v>
      </c>
      <c r="F128" s="28" t="s">
        <v>332</v>
      </c>
      <c r="G128" s="16" t="s">
        <v>522</v>
      </c>
      <c r="H128" s="11">
        <v>87.41</v>
      </c>
      <c r="I128" s="12">
        <f t="shared" si="6"/>
        <v>1</v>
      </c>
      <c r="J128" s="7">
        <v>1</v>
      </c>
      <c r="K128" s="2">
        <v>0.15</v>
      </c>
      <c r="L128" s="4">
        <f t="shared" si="7"/>
        <v>13.111499999999999</v>
      </c>
      <c r="M128" s="4">
        <f t="shared" si="8"/>
        <v>74.29849999999999</v>
      </c>
    </row>
    <row r="129" spans="1:13" ht="63" x14ac:dyDescent="0.2">
      <c r="A129" s="8">
        <v>121</v>
      </c>
      <c r="B129" s="8" t="s">
        <v>16</v>
      </c>
      <c r="C129" s="9" t="s">
        <v>17</v>
      </c>
      <c r="D129" s="24" t="s">
        <v>18</v>
      </c>
      <c r="E129" s="29" t="s">
        <v>142</v>
      </c>
      <c r="F129" s="28" t="s">
        <v>333</v>
      </c>
      <c r="G129" s="16" t="s">
        <v>523</v>
      </c>
      <c r="H129" s="11">
        <v>21</v>
      </c>
      <c r="I129" s="12">
        <f t="shared" si="6"/>
        <v>1</v>
      </c>
      <c r="J129" s="7">
        <v>1</v>
      </c>
      <c r="K129" s="2">
        <v>0.15</v>
      </c>
      <c r="L129" s="4">
        <f t="shared" si="7"/>
        <v>3.15</v>
      </c>
      <c r="M129" s="4">
        <f t="shared" si="8"/>
        <v>17.850000000000001</v>
      </c>
    </row>
    <row r="130" spans="1:13" ht="63" x14ac:dyDescent="0.2">
      <c r="A130" s="8">
        <v>122</v>
      </c>
      <c r="B130" s="8" t="s">
        <v>16</v>
      </c>
      <c r="C130" s="9" t="s">
        <v>17</v>
      </c>
      <c r="D130" s="24" t="s">
        <v>18</v>
      </c>
      <c r="E130" s="29" t="s">
        <v>143</v>
      </c>
      <c r="F130" s="28" t="s">
        <v>334</v>
      </c>
      <c r="G130" s="16" t="s">
        <v>524</v>
      </c>
      <c r="H130" s="11">
        <v>18</v>
      </c>
      <c r="I130" s="12">
        <f t="shared" si="6"/>
        <v>1</v>
      </c>
      <c r="J130" s="7">
        <v>1</v>
      </c>
      <c r="K130" s="2">
        <v>0.15</v>
      </c>
      <c r="L130" s="4">
        <f t="shared" si="7"/>
        <v>2.6999999999999997</v>
      </c>
      <c r="M130" s="4">
        <f t="shared" si="8"/>
        <v>15.3</v>
      </c>
    </row>
    <row r="131" spans="1:13" ht="63" x14ac:dyDescent="0.2">
      <c r="A131" s="8">
        <v>123</v>
      </c>
      <c r="B131" s="8" t="s">
        <v>16</v>
      </c>
      <c r="C131" s="9" t="s">
        <v>17</v>
      </c>
      <c r="D131" s="24" t="s">
        <v>18</v>
      </c>
      <c r="E131" s="29" t="s">
        <v>144</v>
      </c>
      <c r="F131" s="28" t="s">
        <v>335</v>
      </c>
      <c r="G131" s="16" t="s">
        <v>525</v>
      </c>
      <c r="H131" s="11">
        <v>12</v>
      </c>
      <c r="I131" s="12">
        <f t="shared" si="6"/>
        <v>1</v>
      </c>
      <c r="J131" s="7">
        <v>1</v>
      </c>
      <c r="K131" s="2">
        <v>0.15</v>
      </c>
      <c r="L131" s="4">
        <f t="shared" si="7"/>
        <v>1.7999999999999998</v>
      </c>
      <c r="M131" s="4">
        <f t="shared" si="8"/>
        <v>10.199999999999999</v>
      </c>
    </row>
    <row r="132" spans="1:13" ht="63" x14ac:dyDescent="0.2">
      <c r="A132" s="8">
        <v>124</v>
      </c>
      <c r="B132" s="8" t="s">
        <v>16</v>
      </c>
      <c r="C132" s="9" t="s">
        <v>17</v>
      </c>
      <c r="D132" s="24" t="s">
        <v>18</v>
      </c>
      <c r="E132" s="29" t="s">
        <v>145</v>
      </c>
      <c r="F132" s="28" t="s">
        <v>336</v>
      </c>
      <c r="G132" s="16" t="s">
        <v>526</v>
      </c>
      <c r="H132" s="11">
        <v>24</v>
      </c>
      <c r="I132" s="12">
        <f t="shared" si="6"/>
        <v>1</v>
      </c>
      <c r="J132" s="7">
        <v>1</v>
      </c>
      <c r="K132" s="2">
        <v>0.15</v>
      </c>
      <c r="L132" s="4">
        <f t="shared" si="7"/>
        <v>3.5999999999999996</v>
      </c>
      <c r="M132" s="4">
        <f t="shared" si="8"/>
        <v>20.399999999999999</v>
      </c>
    </row>
    <row r="133" spans="1:13" ht="63" x14ac:dyDescent="0.2">
      <c r="A133" s="8">
        <v>125</v>
      </c>
      <c r="B133" s="8" t="s">
        <v>16</v>
      </c>
      <c r="C133" s="9" t="s">
        <v>17</v>
      </c>
      <c r="D133" s="24" t="s">
        <v>18</v>
      </c>
      <c r="E133" s="29" t="s">
        <v>146</v>
      </c>
      <c r="F133" s="28" t="s">
        <v>337</v>
      </c>
      <c r="G133" s="16" t="s">
        <v>527</v>
      </c>
      <c r="H133" s="11">
        <v>20</v>
      </c>
      <c r="I133" s="12">
        <f t="shared" si="6"/>
        <v>1</v>
      </c>
      <c r="J133" s="7">
        <v>1</v>
      </c>
      <c r="K133" s="2">
        <v>0.15</v>
      </c>
      <c r="L133" s="4">
        <f t="shared" si="7"/>
        <v>3</v>
      </c>
      <c r="M133" s="4">
        <f t="shared" si="8"/>
        <v>17</v>
      </c>
    </row>
    <row r="134" spans="1:13" ht="63" x14ac:dyDescent="0.2">
      <c r="A134" s="8">
        <v>126</v>
      </c>
      <c r="B134" s="8" t="s">
        <v>16</v>
      </c>
      <c r="C134" s="9" t="s">
        <v>17</v>
      </c>
      <c r="D134" s="24" t="s">
        <v>18</v>
      </c>
      <c r="E134" s="29" t="s">
        <v>147</v>
      </c>
      <c r="F134" s="28" t="s">
        <v>338</v>
      </c>
      <c r="G134" s="16" t="s">
        <v>528</v>
      </c>
      <c r="H134" s="11">
        <v>15</v>
      </c>
      <c r="I134" s="12">
        <f t="shared" si="6"/>
        <v>1</v>
      </c>
      <c r="J134" s="7">
        <v>1</v>
      </c>
      <c r="K134" s="2">
        <v>0.15</v>
      </c>
      <c r="L134" s="4">
        <f t="shared" si="7"/>
        <v>2.25</v>
      </c>
      <c r="M134" s="4">
        <f t="shared" si="8"/>
        <v>12.75</v>
      </c>
    </row>
    <row r="135" spans="1:13" ht="63" x14ac:dyDescent="0.2">
      <c r="A135" s="8">
        <v>127</v>
      </c>
      <c r="B135" s="8" t="s">
        <v>16</v>
      </c>
      <c r="C135" s="9" t="s">
        <v>17</v>
      </c>
      <c r="D135" s="24" t="s">
        <v>18</v>
      </c>
      <c r="E135" s="29" t="s">
        <v>148</v>
      </c>
      <c r="F135" s="28" t="s">
        <v>339</v>
      </c>
      <c r="G135" s="16" t="s">
        <v>529</v>
      </c>
      <c r="H135" s="11">
        <v>36</v>
      </c>
      <c r="I135" s="12">
        <f t="shared" si="6"/>
        <v>1</v>
      </c>
      <c r="J135" s="7">
        <v>1</v>
      </c>
      <c r="K135" s="2">
        <v>0.15</v>
      </c>
      <c r="L135" s="4">
        <f t="shared" si="7"/>
        <v>5.3999999999999995</v>
      </c>
      <c r="M135" s="4">
        <f t="shared" si="8"/>
        <v>30.6</v>
      </c>
    </row>
    <row r="136" spans="1:13" ht="63" x14ac:dyDescent="0.2">
      <c r="A136" s="8">
        <v>128</v>
      </c>
      <c r="B136" s="8" t="s">
        <v>16</v>
      </c>
      <c r="C136" s="9" t="s">
        <v>17</v>
      </c>
      <c r="D136" s="24" t="s">
        <v>18</v>
      </c>
      <c r="E136" s="29" t="s">
        <v>149</v>
      </c>
      <c r="F136" s="28" t="s">
        <v>340</v>
      </c>
      <c r="G136" s="16" t="s">
        <v>530</v>
      </c>
      <c r="H136" s="11">
        <v>28</v>
      </c>
      <c r="I136" s="12">
        <f t="shared" si="6"/>
        <v>1</v>
      </c>
      <c r="J136" s="7">
        <v>1</v>
      </c>
      <c r="K136" s="2">
        <v>0.15</v>
      </c>
      <c r="L136" s="4">
        <f t="shared" si="7"/>
        <v>4.2</v>
      </c>
      <c r="M136" s="4">
        <f t="shared" si="8"/>
        <v>23.8</v>
      </c>
    </row>
    <row r="137" spans="1:13" ht="63" x14ac:dyDescent="0.2">
      <c r="A137" s="8">
        <v>129</v>
      </c>
      <c r="B137" s="8" t="s">
        <v>16</v>
      </c>
      <c r="C137" s="9" t="s">
        <v>17</v>
      </c>
      <c r="D137" s="24" t="s">
        <v>18</v>
      </c>
      <c r="E137" s="29" t="s">
        <v>150</v>
      </c>
      <c r="F137" s="28" t="s">
        <v>341</v>
      </c>
      <c r="G137" s="16" t="s">
        <v>531</v>
      </c>
      <c r="H137" s="11">
        <v>24</v>
      </c>
      <c r="I137" s="12">
        <f t="shared" si="6"/>
        <v>1</v>
      </c>
      <c r="J137" s="7">
        <v>1</v>
      </c>
      <c r="K137" s="2">
        <v>0.15</v>
      </c>
      <c r="L137" s="4">
        <f t="shared" si="7"/>
        <v>3.5999999999999996</v>
      </c>
      <c r="M137" s="4">
        <f t="shared" si="8"/>
        <v>20.399999999999999</v>
      </c>
    </row>
    <row r="138" spans="1:13" ht="63" x14ac:dyDescent="0.2">
      <c r="A138" s="8">
        <v>130</v>
      </c>
      <c r="B138" s="8" t="s">
        <v>16</v>
      </c>
      <c r="C138" s="9" t="s">
        <v>17</v>
      </c>
      <c r="D138" s="24" t="s">
        <v>18</v>
      </c>
      <c r="E138" s="29" t="s">
        <v>151</v>
      </c>
      <c r="F138" s="28" t="s">
        <v>342</v>
      </c>
      <c r="G138" s="16" t="s">
        <v>532</v>
      </c>
      <c r="H138" s="11">
        <v>45</v>
      </c>
      <c r="I138" s="12">
        <f t="shared" si="6"/>
        <v>1</v>
      </c>
      <c r="J138" s="7">
        <v>1</v>
      </c>
      <c r="K138" s="2">
        <v>0.15</v>
      </c>
      <c r="L138" s="4">
        <f t="shared" si="7"/>
        <v>6.75</v>
      </c>
      <c r="M138" s="4">
        <f t="shared" si="8"/>
        <v>38.25</v>
      </c>
    </row>
    <row r="139" spans="1:13" ht="63" x14ac:dyDescent="0.2">
      <c r="A139" s="8">
        <v>131</v>
      </c>
      <c r="B139" s="8" t="s">
        <v>16</v>
      </c>
      <c r="C139" s="9" t="s">
        <v>17</v>
      </c>
      <c r="D139" s="24" t="s">
        <v>18</v>
      </c>
      <c r="E139" s="29" t="s">
        <v>152</v>
      </c>
      <c r="F139" s="28" t="s">
        <v>343</v>
      </c>
      <c r="G139" s="16" t="s">
        <v>533</v>
      </c>
      <c r="H139" s="11">
        <v>40</v>
      </c>
      <c r="I139" s="12">
        <f t="shared" si="6"/>
        <v>1</v>
      </c>
      <c r="J139" s="7">
        <v>1</v>
      </c>
      <c r="K139" s="2">
        <v>0.15</v>
      </c>
      <c r="L139" s="4">
        <f t="shared" si="7"/>
        <v>6</v>
      </c>
      <c r="M139" s="4">
        <f t="shared" si="8"/>
        <v>34</v>
      </c>
    </row>
    <row r="140" spans="1:13" ht="63" x14ac:dyDescent="0.2">
      <c r="A140" s="8">
        <v>132</v>
      </c>
      <c r="B140" s="8" t="s">
        <v>16</v>
      </c>
      <c r="C140" s="9" t="s">
        <v>17</v>
      </c>
      <c r="D140" s="24" t="s">
        <v>18</v>
      </c>
      <c r="E140" s="29" t="s">
        <v>153</v>
      </c>
      <c r="F140" s="28" t="s">
        <v>344</v>
      </c>
      <c r="G140" s="16" t="s">
        <v>534</v>
      </c>
      <c r="H140" s="11">
        <v>40</v>
      </c>
      <c r="I140" s="12">
        <f t="shared" si="6"/>
        <v>1</v>
      </c>
      <c r="J140" s="7">
        <v>1</v>
      </c>
      <c r="K140" s="2">
        <v>0.15</v>
      </c>
      <c r="L140" s="4">
        <f t="shared" si="7"/>
        <v>6</v>
      </c>
      <c r="M140" s="4">
        <f t="shared" si="8"/>
        <v>34</v>
      </c>
    </row>
    <row r="141" spans="1:13" ht="63" x14ac:dyDescent="0.2">
      <c r="A141" s="8">
        <v>133</v>
      </c>
      <c r="B141" s="8" t="s">
        <v>16</v>
      </c>
      <c r="C141" s="9" t="s">
        <v>17</v>
      </c>
      <c r="D141" s="24" t="s">
        <v>18</v>
      </c>
      <c r="E141" s="29" t="s">
        <v>154</v>
      </c>
      <c r="F141" s="28" t="s">
        <v>345</v>
      </c>
      <c r="G141" s="16" t="s">
        <v>535</v>
      </c>
      <c r="H141" s="11">
        <v>32</v>
      </c>
      <c r="I141" s="12">
        <f t="shared" si="6"/>
        <v>1</v>
      </c>
      <c r="J141" s="7">
        <v>1</v>
      </c>
      <c r="K141" s="2">
        <v>0.15</v>
      </c>
      <c r="L141" s="4">
        <f t="shared" si="7"/>
        <v>4.8</v>
      </c>
      <c r="M141" s="4">
        <f t="shared" si="8"/>
        <v>27.2</v>
      </c>
    </row>
    <row r="142" spans="1:13" ht="63" x14ac:dyDescent="0.2">
      <c r="A142" s="8">
        <v>134</v>
      </c>
      <c r="B142" s="8" t="s">
        <v>16</v>
      </c>
      <c r="C142" s="9" t="s">
        <v>17</v>
      </c>
      <c r="D142" s="24" t="s">
        <v>18</v>
      </c>
      <c r="E142" s="29" t="s">
        <v>155</v>
      </c>
      <c r="F142" s="28" t="s">
        <v>346</v>
      </c>
      <c r="G142" s="16" t="s">
        <v>536</v>
      </c>
      <c r="H142" s="11">
        <v>22</v>
      </c>
      <c r="I142" s="12">
        <f t="shared" si="6"/>
        <v>1</v>
      </c>
      <c r="J142" s="7">
        <v>1</v>
      </c>
      <c r="K142" s="2">
        <v>0.15</v>
      </c>
      <c r="L142" s="4">
        <f t="shared" si="7"/>
        <v>3.3</v>
      </c>
      <c r="M142" s="4">
        <f t="shared" si="8"/>
        <v>18.7</v>
      </c>
    </row>
    <row r="143" spans="1:13" ht="63" x14ac:dyDescent="0.2">
      <c r="A143" s="8">
        <v>135</v>
      </c>
      <c r="B143" s="8" t="s">
        <v>16</v>
      </c>
      <c r="C143" s="9" t="s">
        <v>17</v>
      </c>
      <c r="D143" s="24" t="s">
        <v>18</v>
      </c>
      <c r="E143" s="29" t="s">
        <v>156</v>
      </c>
      <c r="F143" s="28" t="s">
        <v>347</v>
      </c>
      <c r="G143" s="16" t="s">
        <v>537</v>
      </c>
      <c r="H143" s="11">
        <v>32</v>
      </c>
      <c r="I143" s="12">
        <f t="shared" si="6"/>
        <v>1</v>
      </c>
      <c r="J143" s="7">
        <v>1</v>
      </c>
      <c r="K143" s="2">
        <v>0.15</v>
      </c>
      <c r="L143" s="4">
        <f t="shared" si="7"/>
        <v>4.8</v>
      </c>
      <c r="M143" s="4">
        <f t="shared" si="8"/>
        <v>27.2</v>
      </c>
    </row>
    <row r="144" spans="1:13" ht="63" x14ac:dyDescent="0.2">
      <c r="A144" s="8">
        <v>136</v>
      </c>
      <c r="B144" s="8" t="s">
        <v>16</v>
      </c>
      <c r="C144" s="9" t="s">
        <v>17</v>
      </c>
      <c r="D144" s="24" t="s">
        <v>18</v>
      </c>
      <c r="E144" s="29" t="s">
        <v>157</v>
      </c>
      <c r="F144" s="28" t="s">
        <v>348</v>
      </c>
      <c r="G144" s="16" t="s">
        <v>538</v>
      </c>
      <c r="H144" s="11">
        <v>26</v>
      </c>
      <c r="I144" s="12">
        <f t="shared" si="6"/>
        <v>1</v>
      </c>
      <c r="J144" s="7">
        <v>1</v>
      </c>
      <c r="K144" s="2">
        <v>0.15</v>
      </c>
      <c r="L144" s="4">
        <f t="shared" si="7"/>
        <v>3.9</v>
      </c>
      <c r="M144" s="4">
        <f t="shared" si="8"/>
        <v>22.1</v>
      </c>
    </row>
    <row r="145" spans="1:13" ht="63" x14ac:dyDescent="0.2">
      <c r="A145" s="8">
        <v>137</v>
      </c>
      <c r="B145" s="8" t="s">
        <v>16</v>
      </c>
      <c r="C145" s="9" t="s">
        <v>17</v>
      </c>
      <c r="D145" s="24" t="s">
        <v>18</v>
      </c>
      <c r="E145" s="29" t="s">
        <v>158</v>
      </c>
      <c r="F145" s="28" t="s">
        <v>349</v>
      </c>
      <c r="G145" s="16" t="s">
        <v>539</v>
      </c>
      <c r="H145" s="11">
        <v>28</v>
      </c>
      <c r="I145" s="12">
        <f t="shared" si="6"/>
        <v>1</v>
      </c>
      <c r="J145" s="7">
        <v>1</v>
      </c>
      <c r="K145" s="2">
        <v>0.15</v>
      </c>
      <c r="L145" s="4">
        <f t="shared" si="7"/>
        <v>4.2</v>
      </c>
      <c r="M145" s="4">
        <f t="shared" si="8"/>
        <v>23.8</v>
      </c>
    </row>
    <row r="146" spans="1:13" ht="63" x14ac:dyDescent="0.2">
      <c r="A146" s="8">
        <v>138</v>
      </c>
      <c r="B146" s="8" t="s">
        <v>16</v>
      </c>
      <c r="C146" s="9" t="s">
        <v>17</v>
      </c>
      <c r="D146" s="24" t="s">
        <v>18</v>
      </c>
      <c r="E146" s="29" t="s">
        <v>159</v>
      </c>
      <c r="F146" s="28" t="s">
        <v>350</v>
      </c>
      <c r="G146" s="16" t="s">
        <v>540</v>
      </c>
      <c r="H146" s="11">
        <v>26</v>
      </c>
      <c r="I146" s="12">
        <f t="shared" si="6"/>
        <v>1</v>
      </c>
      <c r="J146" s="7">
        <v>1</v>
      </c>
      <c r="K146" s="2">
        <v>0.15</v>
      </c>
      <c r="L146" s="4">
        <f t="shared" si="7"/>
        <v>3.9</v>
      </c>
      <c r="M146" s="4">
        <f t="shared" si="8"/>
        <v>22.1</v>
      </c>
    </row>
    <row r="147" spans="1:13" ht="63" x14ac:dyDescent="0.2">
      <c r="A147" s="8">
        <v>139</v>
      </c>
      <c r="B147" s="8" t="s">
        <v>16</v>
      </c>
      <c r="C147" s="9" t="s">
        <v>17</v>
      </c>
      <c r="D147" s="24" t="s">
        <v>18</v>
      </c>
      <c r="E147" s="29" t="s">
        <v>160</v>
      </c>
      <c r="F147" s="28" t="s">
        <v>351</v>
      </c>
      <c r="G147" s="16" t="s">
        <v>541</v>
      </c>
      <c r="H147" s="11">
        <v>19</v>
      </c>
      <c r="I147" s="12">
        <f t="shared" ref="I147:I198" si="9">IF(H147=0," ",1)</f>
        <v>1</v>
      </c>
      <c r="J147" s="7">
        <v>1</v>
      </c>
      <c r="K147" s="2">
        <v>0.15</v>
      </c>
      <c r="L147" s="4">
        <f t="shared" ref="L147:L198" si="10">IF(J147=0,0,H147*J147*K147)</f>
        <v>2.85</v>
      </c>
      <c r="M147" s="4">
        <f t="shared" ref="M147:M198" si="11">IF(J147=0,0,(H147*J147)-L147)</f>
        <v>16.149999999999999</v>
      </c>
    </row>
    <row r="148" spans="1:13" ht="63" x14ac:dyDescent="0.2">
      <c r="A148" s="8">
        <v>140</v>
      </c>
      <c r="B148" s="8" t="s">
        <v>16</v>
      </c>
      <c r="C148" s="9" t="s">
        <v>17</v>
      </c>
      <c r="D148" s="24" t="s">
        <v>18</v>
      </c>
      <c r="E148" s="29" t="s">
        <v>161</v>
      </c>
      <c r="F148" s="28" t="s">
        <v>352</v>
      </c>
      <c r="G148" s="16"/>
      <c r="H148" s="11">
        <v>49</v>
      </c>
      <c r="I148" s="12">
        <f t="shared" si="9"/>
        <v>1</v>
      </c>
      <c r="J148" s="7">
        <v>1</v>
      </c>
      <c r="K148" s="2">
        <v>0.15</v>
      </c>
      <c r="L148" s="4">
        <f t="shared" si="10"/>
        <v>7.35</v>
      </c>
      <c r="M148" s="4">
        <f t="shared" si="11"/>
        <v>41.65</v>
      </c>
    </row>
    <row r="149" spans="1:13" ht="63" x14ac:dyDescent="0.2">
      <c r="A149" s="8">
        <v>141</v>
      </c>
      <c r="B149" s="8" t="s">
        <v>16</v>
      </c>
      <c r="C149" s="9" t="s">
        <v>17</v>
      </c>
      <c r="D149" s="24" t="s">
        <v>18</v>
      </c>
      <c r="E149" s="29" t="s">
        <v>162</v>
      </c>
      <c r="F149" s="28" t="s">
        <v>353</v>
      </c>
      <c r="G149" s="16"/>
      <c r="H149" s="11">
        <v>32</v>
      </c>
      <c r="I149" s="12">
        <f t="shared" si="9"/>
        <v>1</v>
      </c>
      <c r="J149" s="7">
        <v>1</v>
      </c>
      <c r="K149" s="2">
        <v>0.15</v>
      </c>
      <c r="L149" s="4">
        <f t="shared" si="10"/>
        <v>4.8</v>
      </c>
      <c r="M149" s="4">
        <f t="shared" si="11"/>
        <v>27.2</v>
      </c>
    </row>
    <row r="150" spans="1:13" ht="63" x14ac:dyDescent="0.2">
      <c r="A150" s="8">
        <v>142</v>
      </c>
      <c r="B150" s="8" t="s">
        <v>16</v>
      </c>
      <c r="C150" s="9" t="s">
        <v>17</v>
      </c>
      <c r="D150" s="24" t="s">
        <v>18</v>
      </c>
      <c r="E150" s="29" t="s">
        <v>163</v>
      </c>
      <c r="F150" s="28" t="s">
        <v>354</v>
      </c>
      <c r="G150" s="16" t="s">
        <v>542</v>
      </c>
      <c r="H150" s="11">
        <v>18</v>
      </c>
      <c r="I150" s="12">
        <f t="shared" si="9"/>
        <v>1</v>
      </c>
      <c r="J150" s="7">
        <v>1</v>
      </c>
      <c r="K150" s="2">
        <v>0.15</v>
      </c>
      <c r="L150" s="4">
        <f t="shared" si="10"/>
        <v>2.6999999999999997</v>
      </c>
      <c r="M150" s="4">
        <f t="shared" si="11"/>
        <v>15.3</v>
      </c>
    </row>
    <row r="151" spans="1:13" ht="63" x14ac:dyDescent="0.2">
      <c r="A151" s="8">
        <v>143</v>
      </c>
      <c r="B151" s="8" t="s">
        <v>16</v>
      </c>
      <c r="C151" s="9" t="s">
        <v>17</v>
      </c>
      <c r="D151" s="24" t="s">
        <v>18</v>
      </c>
      <c r="E151" s="29" t="s">
        <v>164</v>
      </c>
      <c r="F151" s="28" t="s">
        <v>355</v>
      </c>
      <c r="G151" s="16" t="s">
        <v>543</v>
      </c>
      <c r="H151" s="11">
        <v>32</v>
      </c>
      <c r="I151" s="12">
        <f t="shared" si="9"/>
        <v>1</v>
      </c>
      <c r="J151" s="7">
        <v>1</v>
      </c>
      <c r="K151" s="2">
        <v>0.15</v>
      </c>
      <c r="L151" s="4">
        <f t="shared" si="10"/>
        <v>4.8</v>
      </c>
      <c r="M151" s="4">
        <f t="shared" si="11"/>
        <v>27.2</v>
      </c>
    </row>
    <row r="152" spans="1:13" ht="63" x14ac:dyDescent="0.2">
      <c r="A152" s="8">
        <v>144</v>
      </c>
      <c r="B152" s="8" t="s">
        <v>16</v>
      </c>
      <c r="C152" s="9" t="s">
        <v>17</v>
      </c>
      <c r="D152" s="24" t="s">
        <v>18</v>
      </c>
      <c r="E152" s="29" t="s">
        <v>165</v>
      </c>
      <c r="F152" s="28" t="s">
        <v>356</v>
      </c>
      <c r="G152" s="16" t="s">
        <v>544</v>
      </c>
      <c r="H152" s="11">
        <v>20</v>
      </c>
      <c r="I152" s="12">
        <f t="shared" si="9"/>
        <v>1</v>
      </c>
      <c r="J152" s="7">
        <v>1</v>
      </c>
      <c r="K152" s="2">
        <v>0.15</v>
      </c>
      <c r="L152" s="4">
        <f t="shared" si="10"/>
        <v>3</v>
      </c>
      <c r="M152" s="4">
        <f t="shared" si="11"/>
        <v>17</v>
      </c>
    </row>
    <row r="153" spans="1:13" ht="63" x14ac:dyDescent="0.2">
      <c r="A153" s="8">
        <v>145</v>
      </c>
      <c r="B153" s="8" t="s">
        <v>16</v>
      </c>
      <c r="C153" s="9" t="s">
        <v>17</v>
      </c>
      <c r="D153" s="24" t="s">
        <v>18</v>
      </c>
      <c r="E153" s="29" t="s">
        <v>166</v>
      </c>
      <c r="F153" s="28" t="s">
        <v>357</v>
      </c>
      <c r="G153" s="16" t="s">
        <v>545</v>
      </c>
      <c r="H153" s="11">
        <v>65</v>
      </c>
      <c r="I153" s="12">
        <f t="shared" si="9"/>
        <v>1</v>
      </c>
      <c r="J153" s="7">
        <v>1</v>
      </c>
      <c r="K153" s="2">
        <v>0.15</v>
      </c>
      <c r="L153" s="4">
        <f t="shared" si="10"/>
        <v>9.75</v>
      </c>
      <c r="M153" s="4">
        <f t="shared" si="11"/>
        <v>55.25</v>
      </c>
    </row>
    <row r="154" spans="1:13" ht="63" x14ac:dyDescent="0.2">
      <c r="A154" s="8">
        <v>146</v>
      </c>
      <c r="B154" s="8" t="s">
        <v>16</v>
      </c>
      <c r="C154" s="9" t="s">
        <v>17</v>
      </c>
      <c r="D154" s="24" t="s">
        <v>18</v>
      </c>
      <c r="E154" s="29" t="s">
        <v>167</v>
      </c>
      <c r="F154" s="28" t="s">
        <v>358</v>
      </c>
      <c r="G154" s="16" t="s">
        <v>546</v>
      </c>
      <c r="H154" s="11">
        <v>20</v>
      </c>
      <c r="I154" s="12">
        <f t="shared" si="9"/>
        <v>1</v>
      </c>
      <c r="J154" s="7">
        <v>1</v>
      </c>
      <c r="K154" s="2">
        <v>0.15</v>
      </c>
      <c r="L154" s="4">
        <f t="shared" si="10"/>
        <v>3</v>
      </c>
      <c r="M154" s="4">
        <f t="shared" si="11"/>
        <v>17</v>
      </c>
    </row>
    <row r="155" spans="1:13" ht="63" x14ac:dyDescent="0.2">
      <c r="A155" s="8">
        <v>147</v>
      </c>
      <c r="B155" s="8" t="s">
        <v>16</v>
      </c>
      <c r="C155" s="9" t="s">
        <v>17</v>
      </c>
      <c r="D155" s="24" t="s">
        <v>18</v>
      </c>
      <c r="E155" s="29" t="s">
        <v>168</v>
      </c>
      <c r="F155" s="28" t="s">
        <v>359</v>
      </c>
      <c r="G155" s="16" t="s">
        <v>547</v>
      </c>
      <c r="H155" s="11">
        <v>40</v>
      </c>
      <c r="I155" s="12">
        <f t="shared" si="9"/>
        <v>1</v>
      </c>
      <c r="J155" s="7">
        <v>1</v>
      </c>
      <c r="K155" s="2">
        <v>0.15</v>
      </c>
      <c r="L155" s="4">
        <f t="shared" si="10"/>
        <v>6</v>
      </c>
      <c r="M155" s="4">
        <f t="shared" si="11"/>
        <v>34</v>
      </c>
    </row>
    <row r="156" spans="1:13" ht="63" x14ac:dyDescent="0.2">
      <c r="A156" s="8">
        <v>148</v>
      </c>
      <c r="B156" s="8" t="s">
        <v>16</v>
      </c>
      <c r="C156" s="9" t="s">
        <v>17</v>
      </c>
      <c r="D156" s="24" t="s">
        <v>18</v>
      </c>
      <c r="E156" s="29" t="s">
        <v>169</v>
      </c>
      <c r="F156" s="28" t="s">
        <v>360</v>
      </c>
      <c r="G156" s="16" t="s">
        <v>548</v>
      </c>
      <c r="H156" s="11">
        <v>60</v>
      </c>
      <c r="I156" s="12">
        <f t="shared" si="9"/>
        <v>1</v>
      </c>
      <c r="J156" s="7">
        <v>1</v>
      </c>
      <c r="K156" s="2">
        <v>0.15</v>
      </c>
      <c r="L156" s="4">
        <f t="shared" si="10"/>
        <v>9</v>
      </c>
      <c r="M156" s="4">
        <f t="shared" si="11"/>
        <v>51</v>
      </c>
    </row>
    <row r="157" spans="1:13" ht="63" x14ac:dyDescent="0.2">
      <c r="A157" s="8">
        <v>149</v>
      </c>
      <c r="B157" s="8" t="s">
        <v>16</v>
      </c>
      <c r="C157" s="9" t="s">
        <v>17</v>
      </c>
      <c r="D157" s="24" t="s">
        <v>18</v>
      </c>
      <c r="E157" s="29" t="s">
        <v>170</v>
      </c>
      <c r="F157" s="28" t="s">
        <v>361</v>
      </c>
      <c r="G157" s="16" t="s">
        <v>549</v>
      </c>
      <c r="H157" s="11">
        <v>54.79</v>
      </c>
      <c r="I157" s="12">
        <f t="shared" si="9"/>
        <v>1</v>
      </c>
      <c r="J157" s="7">
        <v>1</v>
      </c>
      <c r="K157" s="2">
        <v>0.15</v>
      </c>
      <c r="L157" s="4">
        <f t="shared" si="10"/>
        <v>8.2184999999999988</v>
      </c>
      <c r="M157" s="4">
        <f t="shared" si="11"/>
        <v>46.5715</v>
      </c>
    </row>
    <row r="158" spans="1:13" ht="63" x14ac:dyDescent="0.2">
      <c r="A158" s="8">
        <v>150</v>
      </c>
      <c r="B158" s="8" t="s">
        <v>16</v>
      </c>
      <c r="C158" s="9" t="s">
        <v>17</v>
      </c>
      <c r="D158" s="24" t="s">
        <v>18</v>
      </c>
      <c r="E158" s="29" t="s">
        <v>171</v>
      </c>
      <c r="F158" s="28" t="s">
        <v>362</v>
      </c>
      <c r="G158" s="16" t="s">
        <v>550</v>
      </c>
      <c r="H158" s="11">
        <v>23</v>
      </c>
      <c r="I158" s="12">
        <f t="shared" si="9"/>
        <v>1</v>
      </c>
      <c r="J158" s="7">
        <v>1</v>
      </c>
      <c r="K158" s="2">
        <v>0.15</v>
      </c>
      <c r="L158" s="4">
        <f t="shared" si="10"/>
        <v>3.4499999999999997</v>
      </c>
      <c r="M158" s="4">
        <f t="shared" si="11"/>
        <v>19.55</v>
      </c>
    </row>
    <row r="159" spans="1:13" ht="63" x14ac:dyDescent="0.2">
      <c r="A159" s="8">
        <v>151</v>
      </c>
      <c r="B159" s="8" t="s">
        <v>16</v>
      </c>
      <c r="C159" s="9" t="s">
        <v>17</v>
      </c>
      <c r="D159" s="24" t="s">
        <v>18</v>
      </c>
      <c r="E159" s="29" t="s">
        <v>172</v>
      </c>
      <c r="F159" s="28" t="s">
        <v>363</v>
      </c>
      <c r="G159" s="16" t="s">
        <v>551</v>
      </c>
      <c r="H159" s="11">
        <v>24</v>
      </c>
      <c r="I159" s="12">
        <f t="shared" si="9"/>
        <v>1</v>
      </c>
      <c r="J159" s="7">
        <v>1</v>
      </c>
      <c r="K159" s="2">
        <v>0.15</v>
      </c>
      <c r="L159" s="4">
        <f t="shared" si="10"/>
        <v>3.5999999999999996</v>
      </c>
      <c r="M159" s="4">
        <f t="shared" si="11"/>
        <v>20.399999999999999</v>
      </c>
    </row>
    <row r="160" spans="1:13" ht="63" x14ac:dyDescent="0.2">
      <c r="A160" s="8">
        <v>152</v>
      </c>
      <c r="B160" s="8" t="s">
        <v>16</v>
      </c>
      <c r="C160" s="9" t="s">
        <v>17</v>
      </c>
      <c r="D160" s="24" t="s">
        <v>18</v>
      </c>
      <c r="E160" s="29" t="s">
        <v>173</v>
      </c>
      <c r="F160" s="28" t="s">
        <v>364</v>
      </c>
      <c r="G160" s="16" t="s">
        <v>552</v>
      </c>
      <c r="H160" s="11">
        <v>168.1</v>
      </c>
      <c r="I160" s="12">
        <f t="shared" si="9"/>
        <v>1</v>
      </c>
      <c r="J160" s="7">
        <v>1</v>
      </c>
      <c r="K160" s="2">
        <v>0.15</v>
      </c>
      <c r="L160" s="4">
        <f t="shared" si="10"/>
        <v>25.215</v>
      </c>
      <c r="M160" s="4">
        <f t="shared" si="11"/>
        <v>142.88499999999999</v>
      </c>
    </row>
    <row r="161" spans="1:13" ht="63" x14ac:dyDescent="0.2">
      <c r="A161" s="8">
        <v>153</v>
      </c>
      <c r="B161" s="8" t="s">
        <v>16</v>
      </c>
      <c r="C161" s="9" t="s">
        <v>17</v>
      </c>
      <c r="D161" s="24" t="s">
        <v>18</v>
      </c>
      <c r="E161" s="29" t="s">
        <v>174</v>
      </c>
      <c r="F161" s="28" t="s">
        <v>365</v>
      </c>
      <c r="G161" s="16" t="s">
        <v>553</v>
      </c>
      <c r="H161" s="11">
        <v>50</v>
      </c>
      <c r="I161" s="12">
        <f t="shared" si="9"/>
        <v>1</v>
      </c>
      <c r="J161" s="7">
        <v>1</v>
      </c>
      <c r="K161" s="2">
        <v>0.15</v>
      </c>
      <c r="L161" s="4">
        <f t="shared" si="10"/>
        <v>7.5</v>
      </c>
      <c r="M161" s="4">
        <f t="shared" si="11"/>
        <v>42.5</v>
      </c>
    </row>
    <row r="162" spans="1:13" ht="63" x14ac:dyDescent="0.2">
      <c r="A162" s="8">
        <v>154</v>
      </c>
      <c r="B162" s="8" t="s">
        <v>16</v>
      </c>
      <c r="C162" s="9" t="s">
        <v>17</v>
      </c>
      <c r="D162" s="24" t="s">
        <v>18</v>
      </c>
      <c r="E162" s="29" t="s">
        <v>175</v>
      </c>
      <c r="F162" s="28" t="s">
        <v>366</v>
      </c>
      <c r="G162" s="16" t="s">
        <v>554</v>
      </c>
      <c r="H162" s="11">
        <v>42</v>
      </c>
      <c r="I162" s="12">
        <f t="shared" si="9"/>
        <v>1</v>
      </c>
      <c r="J162" s="7">
        <v>1</v>
      </c>
      <c r="K162" s="2">
        <v>0.15</v>
      </c>
      <c r="L162" s="4">
        <f t="shared" si="10"/>
        <v>6.3</v>
      </c>
      <c r="M162" s="4">
        <f t="shared" si="11"/>
        <v>35.700000000000003</v>
      </c>
    </row>
    <row r="163" spans="1:13" ht="63" x14ac:dyDescent="0.2">
      <c r="A163" s="8">
        <v>155</v>
      </c>
      <c r="B163" s="8" t="s">
        <v>16</v>
      </c>
      <c r="C163" s="9" t="s">
        <v>17</v>
      </c>
      <c r="D163" s="24" t="s">
        <v>18</v>
      </c>
      <c r="E163" s="29" t="s">
        <v>176</v>
      </c>
      <c r="F163" s="28" t="s">
        <v>367</v>
      </c>
      <c r="G163" s="16" t="s">
        <v>555</v>
      </c>
      <c r="H163" s="11">
        <v>40</v>
      </c>
      <c r="I163" s="12">
        <f t="shared" si="9"/>
        <v>1</v>
      </c>
      <c r="J163" s="7">
        <v>1</v>
      </c>
      <c r="K163" s="2">
        <v>0.15</v>
      </c>
      <c r="L163" s="4">
        <f t="shared" si="10"/>
        <v>6</v>
      </c>
      <c r="M163" s="4">
        <f t="shared" si="11"/>
        <v>34</v>
      </c>
    </row>
    <row r="164" spans="1:13" ht="63" x14ac:dyDescent="0.2">
      <c r="A164" s="8">
        <v>156</v>
      </c>
      <c r="B164" s="8" t="s">
        <v>16</v>
      </c>
      <c r="C164" s="9" t="s">
        <v>17</v>
      </c>
      <c r="D164" s="24" t="s">
        <v>18</v>
      </c>
      <c r="E164" s="29" t="s">
        <v>177</v>
      </c>
      <c r="F164" s="28" t="s">
        <v>368</v>
      </c>
      <c r="G164" s="16" t="s">
        <v>556</v>
      </c>
      <c r="H164" s="11">
        <v>95</v>
      </c>
      <c r="I164" s="12">
        <f t="shared" si="9"/>
        <v>1</v>
      </c>
      <c r="J164" s="7">
        <v>1</v>
      </c>
      <c r="K164" s="2">
        <v>0.15</v>
      </c>
      <c r="L164" s="4">
        <f t="shared" si="10"/>
        <v>14.25</v>
      </c>
      <c r="M164" s="4">
        <f t="shared" si="11"/>
        <v>80.75</v>
      </c>
    </row>
    <row r="165" spans="1:13" ht="63" x14ac:dyDescent="0.2">
      <c r="A165" s="8">
        <v>157</v>
      </c>
      <c r="B165" s="8" t="s">
        <v>16</v>
      </c>
      <c r="C165" s="9" t="s">
        <v>17</v>
      </c>
      <c r="D165" s="24" t="s">
        <v>18</v>
      </c>
      <c r="E165" s="29" t="s">
        <v>178</v>
      </c>
      <c r="F165" s="28" t="s">
        <v>369</v>
      </c>
      <c r="G165" s="16" t="s">
        <v>557</v>
      </c>
      <c r="H165" s="11">
        <v>14.99</v>
      </c>
      <c r="I165" s="12">
        <f t="shared" si="9"/>
        <v>1</v>
      </c>
      <c r="J165" s="7">
        <v>1</v>
      </c>
      <c r="K165" s="2">
        <v>0.15</v>
      </c>
      <c r="L165" s="4">
        <f t="shared" si="10"/>
        <v>2.2484999999999999</v>
      </c>
      <c r="M165" s="4">
        <f t="shared" si="11"/>
        <v>12.7415</v>
      </c>
    </row>
    <row r="166" spans="1:13" ht="63" x14ac:dyDescent="0.2">
      <c r="A166" s="8">
        <v>158</v>
      </c>
      <c r="B166" s="8" t="s">
        <v>16</v>
      </c>
      <c r="C166" s="9" t="s">
        <v>17</v>
      </c>
      <c r="D166" s="24" t="s">
        <v>18</v>
      </c>
      <c r="E166" s="29" t="s">
        <v>179</v>
      </c>
      <c r="F166" s="28" t="s">
        <v>370</v>
      </c>
      <c r="G166" s="16" t="s">
        <v>558</v>
      </c>
      <c r="H166" s="11">
        <v>45</v>
      </c>
      <c r="I166" s="12">
        <f t="shared" si="9"/>
        <v>1</v>
      </c>
      <c r="J166" s="7">
        <v>1</v>
      </c>
      <c r="K166" s="2">
        <v>0.15</v>
      </c>
      <c r="L166" s="4">
        <f t="shared" si="10"/>
        <v>6.75</v>
      </c>
      <c r="M166" s="4">
        <f t="shared" si="11"/>
        <v>38.25</v>
      </c>
    </row>
    <row r="167" spans="1:13" ht="63" x14ac:dyDescent="0.2">
      <c r="A167" s="8">
        <v>159</v>
      </c>
      <c r="B167" s="8" t="s">
        <v>16</v>
      </c>
      <c r="C167" s="9" t="s">
        <v>17</v>
      </c>
      <c r="D167" s="24" t="s">
        <v>18</v>
      </c>
      <c r="E167" s="29" t="s">
        <v>180</v>
      </c>
      <c r="F167" s="28" t="s">
        <v>371</v>
      </c>
      <c r="G167" s="16" t="s">
        <v>559</v>
      </c>
      <c r="H167" s="11">
        <v>133</v>
      </c>
      <c r="I167" s="12">
        <f t="shared" si="9"/>
        <v>1</v>
      </c>
      <c r="J167" s="7">
        <v>1</v>
      </c>
      <c r="K167" s="2">
        <v>0.15</v>
      </c>
      <c r="L167" s="4">
        <f t="shared" si="10"/>
        <v>19.95</v>
      </c>
      <c r="M167" s="4">
        <f t="shared" si="11"/>
        <v>113.05</v>
      </c>
    </row>
    <row r="168" spans="1:13" ht="63" x14ac:dyDescent="0.2">
      <c r="A168" s="8">
        <v>160</v>
      </c>
      <c r="B168" s="8" t="s">
        <v>16</v>
      </c>
      <c r="C168" s="9" t="s">
        <v>17</v>
      </c>
      <c r="D168" s="24" t="s">
        <v>18</v>
      </c>
      <c r="E168" s="29" t="s">
        <v>181</v>
      </c>
      <c r="F168" s="28" t="s">
        <v>372</v>
      </c>
      <c r="G168" s="16" t="s">
        <v>560</v>
      </c>
      <c r="H168" s="11">
        <v>15.5</v>
      </c>
      <c r="I168" s="12">
        <f t="shared" si="9"/>
        <v>1</v>
      </c>
      <c r="J168" s="7">
        <v>1</v>
      </c>
      <c r="K168" s="2">
        <v>0.15</v>
      </c>
      <c r="L168" s="4">
        <f t="shared" si="10"/>
        <v>2.3249999999999997</v>
      </c>
      <c r="M168" s="4">
        <f t="shared" si="11"/>
        <v>13.175000000000001</v>
      </c>
    </row>
    <row r="169" spans="1:13" ht="63" x14ac:dyDescent="0.2">
      <c r="A169" s="8">
        <v>161</v>
      </c>
      <c r="B169" s="8" t="s">
        <v>16</v>
      </c>
      <c r="C169" s="9" t="s">
        <v>17</v>
      </c>
      <c r="D169" s="24" t="s">
        <v>18</v>
      </c>
      <c r="E169" s="29" t="s">
        <v>182</v>
      </c>
      <c r="F169" s="28" t="s">
        <v>373</v>
      </c>
      <c r="G169" s="16" t="s">
        <v>561</v>
      </c>
      <c r="H169" s="11">
        <v>39</v>
      </c>
      <c r="I169" s="12">
        <f t="shared" si="9"/>
        <v>1</v>
      </c>
      <c r="J169" s="7">
        <v>1</v>
      </c>
      <c r="K169" s="2">
        <v>0.15</v>
      </c>
      <c r="L169" s="4">
        <f t="shared" si="10"/>
        <v>5.85</v>
      </c>
      <c r="M169" s="4">
        <f t="shared" si="11"/>
        <v>33.15</v>
      </c>
    </row>
    <row r="170" spans="1:13" ht="63" x14ac:dyDescent="0.2">
      <c r="A170" s="8">
        <v>162</v>
      </c>
      <c r="B170" s="8" t="s">
        <v>16</v>
      </c>
      <c r="C170" s="9" t="s">
        <v>17</v>
      </c>
      <c r="D170" s="24" t="s">
        <v>18</v>
      </c>
      <c r="E170" s="29" t="s">
        <v>183</v>
      </c>
      <c r="F170" s="28" t="s">
        <v>374</v>
      </c>
      <c r="G170" s="16" t="s">
        <v>562</v>
      </c>
      <c r="H170" s="11">
        <v>21.9</v>
      </c>
      <c r="I170" s="12">
        <f t="shared" si="9"/>
        <v>1</v>
      </c>
      <c r="J170" s="7">
        <v>1</v>
      </c>
      <c r="K170" s="2">
        <v>0.15</v>
      </c>
      <c r="L170" s="4">
        <f t="shared" si="10"/>
        <v>3.2849999999999997</v>
      </c>
      <c r="M170" s="4">
        <f t="shared" si="11"/>
        <v>18.614999999999998</v>
      </c>
    </row>
    <row r="171" spans="1:13" ht="63" x14ac:dyDescent="0.2">
      <c r="A171" s="8">
        <v>163</v>
      </c>
      <c r="B171" s="8" t="s">
        <v>16</v>
      </c>
      <c r="C171" s="9" t="s">
        <v>17</v>
      </c>
      <c r="D171" s="24" t="s">
        <v>18</v>
      </c>
      <c r="E171" s="29" t="s">
        <v>184</v>
      </c>
      <c r="F171" s="28" t="s">
        <v>375</v>
      </c>
      <c r="G171" s="16" t="s">
        <v>563</v>
      </c>
      <c r="H171" s="11">
        <v>130</v>
      </c>
      <c r="I171" s="12">
        <f t="shared" si="9"/>
        <v>1</v>
      </c>
      <c r="J171" s="7">
        <v>1</v>
      </c>
      <c r="K171" s="2">
        <v>0.15</v>
      </c>
      <c r="L171" s="4">
        <f t="shared" si="10"/>
        <v>19.5</v>
      </c>
      <c r="M171" s="4">
        <f t="shared" si="11"/>
        <v>110.5</v>
      </c>
    </row>
    <row r="172" spans="1:13" ht="63" x14ac:dyDescent="0.2">
      <c r="A172" s="8">
        <v>164</v>
      </c>
      <c r="B172" s="8" t="s">
        <v>16</v>
      </c>
      <c r="C172" s="9" t="s">
        <v>17</v>
      </c>
      <c r="D172" s="24" t="s">
        <v>18</v>
      </c>
      <c r="E172" s="29" t="s">
        <v>185</v>
      </c>
      <c r="F172" s="28" t="s">
        <v>376</v>
      </c>
      <c r="G172" s="16" t="s">
        <v>564</v>
      </c>
      <c r="H172" s="11">
        <v>40</v>
      </c>
      <c r="I172" s="12">
        <f t="shared" si="9"/>
        <v>1</v>
      </c>
      <c r="J172" s="7">
        <v>1</v>
      </c>
      <c r="K172" s="2">
        <v>0.15</v>
      </c>
      <c r="L172" s="4">
        <f t="shared" si="10"/>
        <v>6</v>
      </c>
      <c r="M172" s="4">
        <f t="shared" si="11"/>
        <v>34</v>
      </c>
    </row>
    <row r="173" spans="1:13" ht="63" x14ac:dyDescent="0.2">
      <c r="A173" s="8">
        <v>165</v>
      </c>
      <c r="B173" s="8" t="s">
        <v>16</v>
      </c>
      <c r="C173" s="9" t="s">
        <v>17</v>
      </c>
      <c r="D173" s="24" t="s">
        <v>18</v>
      </c>
      <c r="E173" s="29" t="s">
        <v>186</v>
      </c>
      <c r="F173" s="28" t="s">
        <v>377</v>
      </c>
      <c r="G173" s="16" t="s">
        <v>565</v>
      </c>
      <c r="H173" s="11">
        <v>19.32</v>
      </c>
      <c r="I173" s="12">
        <f t="shared" si="9"/>
        <v>1</v>
      </c>
      <c r="J173" s="7">
        <v>1</v>
      </c>
      <c r="K173" s="2">
        <v>0.15</v>
      </c>
      <c r="L173" s="4">
        <f t="shared" si="10"/>
        <v>2.8980000000000001</v>
      </c>
      <c r="M173" s="4">
        <f t="shared" si="11"/>
        <v>16.422000000000001</v>
      </c>
    </row>
    <row r="174" spans="1:13" ht="63" x14ac:dyDescent="0.2">
      <c r="A174" s="8">
        <v>166</v>
      </c>
      <c r="B174" s="8" t="s">
        <v>16</v>
      </c>
      <c r="C174" s="9" t="s">
        <v>17</v>
      </c>
      <c r="D174" s="24" t="s">
        <v>18</v>
      </c>
      <c r="E174" s="29" t="s">
        <v>187</v>
      </c>
      <c r="F174" s="28" t="s">
        <v>378</v>
      </c>
      <c r="G174" s="16" t="s">
        <v>566</v>
      </c>
      <c r="H174" s="11">
        <v>25</v>
      </c>
      <c r="I174" s="12">
        <f t="shared" si="9"/>
        <v>1</v>
      </c>
      <c r="J174" s="7">
        <v>1</v>
      </c>
      <c r="K174" s="2">
        <v>0.15</v>
      </c>
      <c r="L174" s="4">
        <f t="shared" si="10"/>
        <v>3.75</v>
      </c>
      <c r="M174" s="4">
        <f t="shared" si="11"/>
        <v>21.25</v>
      </c>
    </row>
    <row r="175" spans="1:13" ht="63" x14ac:dyDescent="0.2">
      <c r="A175" s="8">
        <v>167</v>
      </c>
      <c r="B175" s="8" t="s">
        <v>16</v>
      </c>
      <c r="C175" s="9" t="s">
        <v>17</v>
      </c>
      <c r="D175" s="24" t="s">
        <v>18</v>
      </c>
      <c r="E175" s="29" t="s">
        <v>188</v>
      </c>
      <c r="F175" s="28" t="s">
        <v>379</v>
      </c>
      <c r="G175" s="16" t="s">
        <v>567</v>
      </c>
      <c r="H175" s="11">
        <v>24</v>
      </c>
      <c r="I175" s="12">
        <f t="shared" si="9"/>
        <v>1</v>
      </c>
      <c r="J175" s="7">
        <v>1</v>
      </c>
      <c r="K175" s="2">
        <v>0.15</v>
      </c>
      <c r="L175" s="4">
        <f t="shared" si="10"/>
        <v>3.5999999999999996</v>
      </c>
      <c r="M175" s="4">
        <f t="shared" si="11"/>
        <v>20.399999999999999</v>
      </c>
    </row>
    <row r="176" spans="1:13" ht="63" x14ac:dyDescent="0.2">
      <c r="A176" s="8">
        <v>168</v>
      </c>
      <c r="B176" s="8" t="s">
        <v>16</v>
      </c>
      <c r="C176" s="9" t="s">
        <v>17</v>
      </c>
      <c r="D176" s="24" t="s">
        <v>18</v>
      </c>
      <c r="E176" s="29" t="s">
        <v>189</v>
      </c>
      <c r="F176" s="28" t="s">
        <v>380</v>
      </c>
      <c r="G176" s="16" t="s">
        <v>568</v>
      </c>
      <c r="H176" s="11">
        <v>36</v>
      </c>
      <c r="I176" s="12">
        <f t="shared" si="9"/>
        <v>1</v>
      </c>
      <c r="J176" s="7">
        <v>1</v>
      </c>
      <c r="K176" s="2">
        <v>0.15</v>
      </c>
      <c r="L176" s="4">
        <f t="shared" si="10"/>
        <v>5.3999999999999995</v>
      </c>
      <c r="M176" s="4">
        <f t="shared" si="11"/>
        <v>30.6</v>
      </c>
    </row>
    <row r="177" spans="1:13" ht="63" x14ac:dyDescent="0.2">
      <c r="A177" s="8">
        <v>169</v>
      </c>
      <c r="B177" s="8" t="s">
        <v>16</v>
      </c>
      <c r="C177" s="9" t="s">
        <v>17</v>
      </c>
      <c r="D177" s="24" t="s">
        <v>18</v>
      </c>
      <c r="E177" s="29" t="s">
        <v>190</v>
      </c>
      <c r="F177" s="28" t="s">
        <v>381</v>
      </c>
      <c r="G177" s="16" t="s">
        <v>569</v>
      </c>
      <c r="H177" s="11">
        <v>32</v>
      </c>
      <c r="I177" s="12">
        <f t="shared" si="9"/>
        <v>1</v>
      </c>
      <c r="J177" s="7">
        <v>1</v>
      </c>
      <c r="K177" s="2">
        <v>0.15</v>
      </c>
      <c r="L177" s="4">
        <f t="shared" si="10"/>
        <v>4.8</v>
      </c>
      <c r="M177" s="4">
        <f t="shared" si="11"/>
        <v>27.2</v>
      </c>
    </row>
    <row r="178" spans="1:13" ht="63" x14ac:dyDescent="0.2">
      <c r="A178" s="8">
        <v>170</v>
      </c>
      <c r="B178" s="8" t="s">
        <v>16</v>
      </c>
      <c r="C178" s="9" t="s">
        <v>17</v>
      </c>
      <c r="D178" s="24" t="s">
        <v>18</v>
      </c>
      <c r="E178" s="29" t="s">
        <v>191</v>
      </c>
      <c r="F178" s="28" t="s">
        <v>382</v>
      </c>
      <c r="G178" s="16" t="s">
        <v>570</v>
      </c>
      <c r="H178" s="11">
        <v>21</v>
      </c>
      <c r="I178" s="12">
        <f t="shared" si="9"/>
        <v>1</v>
      </c>
      <c r="J178" s="7">
        <v>1</v>
      </c>
      <c r="K178" s="2">
        <v>0.15</v>
      </c>
      <c r="L178" s="4">
        <f t="shared" si="10"/>
        <v>3.15</v>
      </c>
      <c r="M178" s="4">
        <f t="shared" si="11"/>
        <v>17.850000000000001</v>
      </c>
    </row>
    <row r="179" spans="1:13" ht="63" x14ac:dyDescent="0.2">
      <c r="A179" s="8">
        <v>171</v>
      </c>
      <c r="B179" s="8" t="s">
        <v>16</v>
      </c>
      <c r="C179" s="9" t="s">
        <v>17</v>
      </c>
      <c r="D179" s="24" t="s">
        <v>18</v>
      </c>
      <c r="E179" s="29" t="s">
        <v>192</v>
      </c>
      <c r="F179" s="28" t="s">
        <v>383</v>
      </c>
      <c r="G179" s="16" t="s">
        <v>571</v>
      </c>
      <c r="H179" s="11">
        <v>36</v>
      </c>
      <c r="I179" s="12">
        <f t="shared" si="9"/>
        <v>1</v>
      </c>
      <c r="J179" s="7">
        <v>1</v>
      </c>
      <c r="K179" s="2">
        <v>0.15</v>
      </c>
      <c r="L179" s="4">
        <f t="shared" si="10"/>
        <v>5.3999999999999995</v>
      </c>
      <c r="M179" s="4">
        <f t="shared" si="11"/>
        <v>30.6</v>
      </c>
    </row>
    <row r="180" spans="1:13" ht="63" x14ac:dyDescent="0.2">
      <c r="A180" s="8">
        <v>172</v>
      </c>
      <c r="B180" s="8" t="s">
        <v>16</v>
      </c>
      <c r="C180" s="9" t="s">
        <v>17</v>
      </c>
      <c r="D180" s="24" t="s">
        <v>18</v>
      </c>
      <c r="E180" s="29" t="s">
        <v>193</v>
      </c>
      <c r="F180" s="28" t="s">
        <v>384</v>
      </c>
      <c r="G180" s="16" t="s">
        <v>572</v>
      </c>
      <c r="H180" s="11">
        <v>58</v>
      </c>
      <c r="I180" s="12">
        <f t="shared" si="9"/>
        <v>1</v>
      </c>
      <c r="J180" s="7">
        <v>1</v>
      </c>
      <c r="K180" s="2">
        <v>0.15</v>
      </c>
      <c r="L180" s="4">
        <f t="shared" si="10"/>
        <v>8.6999999999999993</v>
      </c>
      <c r="M180" s="4">
        <f t="shared" si="11"/>
        <v>49.3</v>
      </c>
    </row>
    <row r="181" spans="1:13" ht="63" x14ac:dyDescent="0.2">
      <c r="A181" s="8">
        <v>173</v>
      </c>
      <c r="B181" s="8" t="s">
        <v>16</v>
      </c>
      <c r="C181" s="9" t="s">
        <v>17</v>
      </c>
      <c r="D181" s="24" t="s">
        <v>18</v>
      </c>
      <c r="E181" s="29" t="s">
        <v>194</v>
      </c>
      <c r="F181" s="28" t="s">
        <v>385</v>
      </c>
      <c r="G181" s="16" t="s">
        <v>573</v>
      </c>
      <c r="H181" s="11">
        <v>35</v>
      </c>
      <c r="I181" s="12">
        <f t="shared" si="9"/>
        <v>1</v>
      </c>
      <c r="J181" s="7">
        <v>1</v>
      </c>
      <c r="K181" s="2">
        <v>0.15</v>
      </c>
      <c r="L181" s="4">
        <f t="shared" si="10"/>
        <v>5.25</v>
      </c>
      <c r="M181" s="4">
        <f t="shared" si="11"/>
        <v>29.75</v>
      </c>
    </row>
    <row r="182" spans="1:13" ht="63" x14ac:dyDescent="0.2">
      <c r="A182" s="8">
        <v>174</v>
      </c>
      <c r="B182" s="8" t="s">
        <v>16</v>
      </c>
      <c r="C182" s="9" t="s">
        <v>17</v>
      </c>
      <c r="D182" s="24" t="s">
        <v>18</v>
      </c>
      <c r="E182" s="29" t="s">
        <v>195</v>
      </c>
      <c r="F182" s="28" t="s">
        <v>386</v>
      </c>
      <c r="G182" s="16" t="s">
        <v>574</v>
      </c>
      <c r="H182" s="11">
        <v>20</v>
      </c>
      <c r="I182" s="12">
        <f t="shared" si="9"/>
        <v>1</v>
      </c>
      <c r="J182" s="7">
        <v>1</v>
      </c>
      <c r="K182" s="2">
        <v>0.15</v>
      </c>
      <c r="L182" s="4">
        <f t="shared" si="10"/>
        <v>3</v>
      </c>
      <c r="M182" s="4">
        <f t="shared" si="11"/>
        <v>17</v>
      </c>
    </row>
    <row r="183" spans="1:13" ht="63" x14ac:dyDescent="0.2">
      <c r="A183" s="8">
        <v>175</v>
      </c>
      <c r="B183" s="8" t="s">
        <v>16</v>
      </c>
      <c r="C183" s="9" t="s">
        <v>17</v>
      </c>
      <c r="D183" s="24" t="s">
        <v>18</v>
      </c>
      <c r="E183" s="29" t="s">
        <v>196</v>
      </c>
      <c r="F183" s="28" t="s">
        <v>387</v>
      </c>
      <c r="G183" s="16" t="s">
        <v>575</v>
      </c>
      <c r="H183" s="11">
        <v>10</v>
      </c>
      <c r="I183" s="12">
        <f t="shared" si="9"/>
        <v>1</v>
      </c>
      <c r="J183" s="7">
        <v>1</v>
      </c>
      <c r="K183" s="2">
        <v>0.15</v>
      </c>
      <c r="L183" s="4">
        <f t="shared" si="10"/>
        <v>1.5</v>
      </c>
      <c r="M183" s="4">
        <f t="shared" si="11"/>
        <v>8.5</v>
      </c>
    </row>
    <row r="184" spans="1:13" ht="63" x14ac:dyDescent="0.2">
      <c r="A184" s="8">
        <v>176</v>
      </c>
      <c r="B184" s="8" t="s">
        <v>16</v>
      </c>
      <c r="C184" s="9" t="s">
        <v>17</v>
      </c>
      <c r="D184" s="24" t="s">
        <v>18</v>
      </c>
      <c r="E184" s="29" t="s">
        <v>197</v>
      </c>
      <c r="F184" s="28" t="s">
        <v>388</v>
      </c>
      <c r="G184" s="16" t="s">
        <v>576</v>
      </c>
      <c r="H184" s="11">
        <v>15</v>
      </c>
      <c r="I184" s="12">
        <f t="shared" si="9"/>
        <v>1</v>
      </c>
      <c r="J184" s="7">
        <v>1</v>
      </c>
      <c r="K184" s="2">
        <v>0.15</v>
      </c>
      <c r="L184" s="4">
        <f t="shared" si="10"/>
        <v>2.25</v>
      </c>
      <c r="M184" s="4">
        <f t="shared" si="11"/>
        <v>12.75</v>
      </c>
    </row>
    <row r="185" spans="1:13" ht="63" x14ac:dyDescent="0.2">
      <c r="A185" s="8">
        <v>177</v>
      </c>
      <c r="B185" s="8" t="s">
        <v>16</v>
      </c>
      <c r="C185" s="9" t="s">
        <v>17</v>
      </c>
      <c r="D185" s="24" t="s">
        <v>18</v>
      </c>
      <c r="E185" s="29" t="s">
        <v>198</v>
      </c>
      <c r="F185" s="28" t="s">
        <v>389</v>
      </c>
      <c r="G185" s="16" t="s">
        <v>577</v>
      </c>
      <c r="H185" s="11">
        <v>50</v>
      </c>
      <c r="I185" s="12">
        <f t="shared" si="9"/>
        <v>1</v>
      </c>
      <c r="J185" s="7">
        <v>1</v>
      </c>
      <c r="K185" s="2">
        <v>0.15</v>
      </c>
      <c r="L185" s="4">
        <f t="shared" si="10"/>
        <v>7.5</v>
      </c>
      <c r="M185" s="4">
        <f t="shared" si="11"/>
        <v>42.5</v>
      </c>
    </row>
    <row r="186" spans="1:13" ht="63" x14ac:dyDescent="0.2">
      <c r="A186" s="8">
        <v>178</v>
      </c>
      <c r="B186" s="8" t="s">
        <v>16</v>
      </c>
      <c r="C186" s="9" t="s">
        <v>17</v>
      </c>
      <c r="D186" s="24" t="s">
        <v>18</v>
      </c>
      <c r="E186" s="29" t="s">
        <v>199</v>
      </c>
      <c r="F186" s="28" t="s">
        <v>390</v>
      </c>
      <c r="G186" s="16" t="s">
        <v>578</v>
      </c>
      <c r="H186" s="11">
        <v>55</v>
      </c>
      <c r="I186" s="12">
        <f t="shared" si="9"/>
        <v>1</v>
      </c>
      <c r="J186" s="7">
        <v>1</v>
      </c>
      <c r="K186" s="2">
        <v>0.15</v>
      </c>
      <c r="L186" s="4">
        <f t="shared" si="10"/>
        <v>8.25</v>
      </c>
      <c r="M186" s="4">
        <f t="shared" si="11"/>
        <v>46.75</v>
      </c>
    </row>
    <row r="187" spans="1:13" ht="63" x14ac:dyDescent="0.2">
      <c r="A187" s="8">
        <v>179</v>
      </c>
      <c r="B187" s="8" t="s">
        <v>16</v>
      </c>
      <c r="C187" s="9" t="s">
        <v>17</v>
      </c>
      <c r="D187" s="24" t="s">
        <v>18</v>
      </c>
      <c r="E187" s="29" t="s">
        <v>200</v>
      </c>
      <c r="F187" s="28" t="s">
        <v>391</v>
      </c>
      <c r="G187" s="16" t="s">
        <v>579</v>
      </c>
      <c r="H187" s="11">
        <v>85</v>
      </c>
      <c r="I187" s="12">
        <f t="shared" si="9"/>
        <v>1</v>
      </c>
      <c r="J187" s="7">
        <v>1</v>
      </c>
      <c r="K187" s="2">
        <v>0.15</v>
      </c>
      <c r="L187" s="4">
        <f t="shared" si="10"/>
        <v>12.75</v>
      </c>
      <c r="M187" s="4">
        <f t="shared" si="11"/>
        <v>72.25</v>
      </c>
    </row>
    <row r="188" spans="1:13" ht="63" x14ac:dyDescent="0.2">
      <c r="A188" s="8">
        <v>180</v>
      </c>
      <c r="B188" s="8" t="s">
        <v>16</v>
      </c>
      <c r="C188" s="9" t="s">
        <v>17</v>
      </c>
      <c r="D188" s="24" t="s">
        <v>18</v>
      </c>
      <c r="E188" s="29" t="s">
        <v>201</v>
      </c>
      <c r="F188" s="28" t="s">
        <v>392</v>
      </c>
      <c r="G188" s="16" t="s">
        <v>580</v>
      </c>
      <c r="H188" s="11">
        <v>75</v>
      </c>
      <c r="I188" s="12">
        <f t="shared" si="9"/>
        <v>1</v>
      </c>
      <c r="J188" s="7">
        <v>1</v>
      </c>
      <c r="K188" s="2">
        <v>0.15</v>
      </c>
      <c r="L188" s="4">
        <f t="shared" si="10"/>
        <v>11.25</v>
      </c>
      <c r="M188" s="4">
        <f t="shared" si="11"/>
        <v>63.75</v>
      </c>
    </row>
    <row r="189" spans="1:13" ht="63" x14ac:dyDescent="0.2">
      <c r="A189" s="8">
        <v>181</v>
      </c>
      <c r="B189" s="8" t="s">
        <v>16</v>
      </c>
      <c r="C189" s="9" t="s">
        <v>17</v>
      </c>
      <c r="D189" s="24" t="s">
        <v>18</v>
      </c>
      <c r="E189" s="29" t="s">
        <v>202</v>
      </c>
      <c r="F189" s="28" t="s">
        <v>393</v>
      </c>
      <c r="G189" s="16" t="s">
        <v>581</v>
      </c>
      <c r="H189" s="11">
        <v>55</v>
      </c>
      <c r="I189" s="12">
        <f t="shared" si="9"/>
        <v>1</v>
      </c>
      <c r="J189" s="7">
        <v>1</v>
      </c>
      <c r="K189" s="2">
        <v>0.15</v>
      </c>
      <c r="L189" s="4">
        <f t="shared" si="10"/>
        <v>8.25</v>
      </c>
      <c r="M189" s="4">
        <f t="shared" si="11"/>
        <v>46.75</v>
      </c>
    </row>
    <row r="190" spans="1:13" ht="63" x14ac:dyDescent="0.2">
      <c r="A190" s="8">
        <v>182</v>
      </c>
      <c r="B190" s="8" t="s">
        <v>16</v>
      </c>
      <c r="C190" s="9" t="s">
        <v>17</v>
      </c>
      <c r="D190" s="24" t="s">
        <v>18</v>
      </c>
      <c r="E190" s="29" t="s">
        <v>203</v>
      </c>
      <c r="F190" s="28" t="s">
        <v>394</v>
      </c>
      <c r="G190" s="16" t="s">
        <v>582</v>
      </c>
      <c r="H190" s="11">
        <v>25.5</v>
      </c>
      <c r="I190" s="12">
        <f t="shared" si="9"/>
        <v>1</v>
      </c>
      <c r="J190" s="7">
        <v>1</v>
      </c>
      <c r="K190" s="2">
        <v>0.15</v>
      </c>
      <c r="L190" s="4">
        <f t="shared" si="10"/>
        <v>3.8249999999999997</v>
      </c>
      <c r="M190" s="4">
        <f t="shared" si="11"/>
        <v>21.675000000000001</v>
      </c>
    </row>
    <row r="191" spans="1:13" ht="63" x14ac:dyDescent="0.2">
      <c r="A191" s="8">
        <v>183</v>
      </c>
      <c r="B191" s="8" t="s">
        <v>16</v>
      </c>
      <c r="C191" s="9" t="s">
        <v>17</v>
      </c>
      <c r="D191" s="24" t="s">
        <v>18</v>
      </c>
      <c r="E191" s="29" t="s">
        <v>204</v>
      </c>
      <c r="F191" s="28" t="s">
        <v>395</v>
      </c>
      <c r="G191" s="16" t="s">
        <v>583</v>
      </c>
      <c r="H191" s="11">
        <v>50</v>
      </c>
      <c r="I191" s="12">
        <f t="shared" si="9"/>
        <v>1</v>
      </c>
      <c r="J191" s="7">
        <v>1</v>
      </c>
      <c r="K191" s="2">
        <v>0.15</v>
      </c>
      <c r="L191" s="4">
        <f t="shared" si="10"/>
        <v>7.5</v>
      </c>
      <c r="M191" s="4">
        <f t="shared" si="11"/>
        <v>42.5</v>
      </c>
    </row>
    <row r="192" spans="1:13" ht="63" x14ac:dyDescent="0.2">
      <c r="A192" s="8">
        <v>184</v>
      </c>
      <c r="B192" s="8" t="s">
        <v>16</v>
      </c>
      <c r="C192" s="9" t="s">
        <v>17</v>
      </c>
      <c r="D192" s="24" t="s">
        <v>18</v>
      </c>
      <c r="E192" s="29" t="s">
        <v>205</v>
      </c>
      <c r="F192" s="28" t="s">
        <v>396</v>
      </c>
      <c r="G192" s="16" t="s">
        <v>584</v>
      </c>
      <c r="H192" s="11">
        <v>40</v>
      </c>
      <c r="I192" s="12">
        <f t="shared" si="9"/>
        <v>1</v>
      </c>
      <c r="J192" s="7">
        <v>1</v>
      </c>
      <c r="K192" s="2">
        <v>0.15</v>
      </c>
      <c r="L192" s="4">
        <f t="shared" si="10"/>
        <v>6</v>
      </c>
      <c r="M192" s="4">
        <f t="shared" si="11"/>
        <v>34</v>
      </c>
    </row>
    <row r="193" spans="1:13" ht="63" x14ac:dyDescent="0.2">
      <c r="A193" s="8">
        <v>185</v>
      </c>
      <c r="B193" s="8" t="s">
        <v>16</v>
      </c>
      <c r="C193" s="9" t="s">
        <v>17</v>
      </c>
      <c r="D193" s="24" t="s">
        <v>18</v>
      </c>
      <c r="E193" s="29" t="s">
        <v>206</v>
      </c>
      <c r="F193" s="28" t="s">
        <v>397</v>
      </c>
      <c r="G193" s="16" t="s">
        <v>585</v>
      </c>
      <c r="H193" s="11">
        <v>22</v>
      </c>
      <c r="I193" s="12">
        <f t="shared" si="9"/>
        <v>1</v>
      </c>
      <c r="J193" s="7">
        <v>1</v>
      </c>
      <c r="K193" s="2">
        <v>0.15</v>
      </c>
      <c r="L193" s="4">
        <f t="shared" si="10"/>
        <v>3.3</v>
      </c>
      <c r="M193" s="4">
        <f t="shared" si="11"/>
        <v>18.7</v>
      </c>
    </row>
    <row r="194" spans="1:13" ht="63" x14ac:dyDescent="0.2">
      <c r="A194" s="8">
        <v>186</v>
      </c>
      <c r="B194" s="8" t="s">
        <v>16</v>
      </c>
      <c r="C194" s="9" t="s">
        <v>17</v>
      </c>
      <c r="D194" s="24" t="s">
        <v>18</v>
      </c>
      <c r="E194" s="29" t="s">
        <v>207</v>
      </c>
      <c r="F194" s="28" t="s">
        <v>398</v>
      </c>
      <c r="G194" s="16" t="s">
        <v>586</v>
      </c>
      <c r="H194" s="11">
        <v>15</v>
      </c>
      <c r="I194" s="12">
        <f t="shared" si="9"/>
        <v>1</v>
      </c>
      <c r="J194" s="7">
        <v>1</v>
      </c>
      <c r="K194" s="2">
        <v>0.15</v>
      </c>
      <c r="L194" s="4">
        <f t="shared" si="10"/>
        <v>2.25</v>
      </c>
      <c r="M194" s="4">
        <f t="shared" si="11"/>
        <v>12.75</v>
      </c>
    </row>
    <row r="195" spans="1:13" ht="63" x14ac:dyDescent="0.2">
      <c r="A195" s="8">
        <v>187</v>
      </c>
      <c r="B195" s="8" t="s">
        <v>16</v>
      </c>
      <c r="C195" s="9" t="s">
        <v>17</v>
      </c>
      <c r="D195" s="24" t="s">
        <v>18</v>
      </c>
      <c r="E195" s="29" t="s">
        <v>208</v>
      </c>
      <c r="F195" s="28" t="s">
        <v>399</v>
      </c>
      <c r="G195" s="16" t="s">
        <v>587</v>
      </c>
      <c r="H195" s="11">
        <v>34</v>
      </c>
      <c r="I195" s="12">
        <f t="shared" si="9"/>
        <v>1</v>
      </c>
      <c r="J195" s="7">
        <v>1</v>
      </c>
      <c r="K195" s="2">
        <v>0.15</v>
      </c>
      <c r="L195" s="4">
        <f t="shared" si="10"/>
        <v>5.0999999999999996</v>
      </c>
      <c r="M195" s="4">
        <f t="shared" si="11"/>
        <v>28.9</v>
      </c>
    </row>
    <row r="196" spans="1:13" ht="63" x14ac:dyDescent="0.2">
      <c r="A196" s="8">
        <v>188</v>
      </c>
      <c r="B196" s="8" t="s">
        <v>16</v>
      </c>
      <c r="C196" s="9" t="s">
        <v>17</v>
      </c>
      <c r="D196" s="24" t="s">
        <v>18</v>
      </c>
      <c r="E196" s="29" t="s">
        <v>209</v>
      </c>
      <c r="F196" s="28" t="s">
        <v>400</v>
      </c>
      <c r="G196" s="16" t="s">
        <v>588</v>
      </c>
      <c r="H196" s="11">
        <v>24.4</v>
      </c>
      <c r="I196" s="12">
        <f t="shared" si="9"/>
        <v>1</v>
      </c>
      <c r="J196" s="7">
        <v>1</v>
      </c>
      <c r="K196" s="2">
        <v>0.15</v>
      </c>
      <c r="L196" s="4">
        <f t="shared" si="10"/>
        <v>3.6599999999999997</v>
      </c>
      <c r="M196" s="4">
        <f t="shared" si="11"/>
        <v>20.74</v>
      </c>
    </row>
    <row r="197" spans="1:13" ht="63" x14ac:dyDescent="0.2">
      <c r="A197" s="8">
        <v>189</v>
      </c>
      <c r="B197" s="8" t="s">
        <v>16</v>
      </c>
      <c r="C197" s="9" t="s">
        <v>17</v>
      </c>
      <c r="D197" s="24" t="s">
        <v>18</v>
      </c>
      <c r="E197" s="29" t="s">
        <v>210</v>
      </c>
      <c r="F197" s="28" t="s">
        <v>401</v>
      </c>
      <c r="G197" s="16" t="s">
        <v>589</v>
      </c>
      <c r="H197" s="11">
        <v>134.47999999999999</v>
      </c>
      <c r="I197" s="12">
        <f t="shared" si="9"/>
        <v>1</v>
      </c>
      <c r="J197" s="7">
        <v>1</v>
      </c>
      <c r="K197" s="2">
        <v>0.15</v>
      </c>
      <c r="L197" s="4">
        <f t="shared" si="10"/>
        <v>20.171999999999997</v>
      </c>
      <c r="M197" s="4">
        <f t="shared" si="11"/>
        <v>114.30799999999999</v>
      </c>
    </row>
    <row r="198" spans="1:13" ht="84" x14ac:dyDescent="0.2">
      <c r="A198" s="8">
        <v>190</v>
      </c>
      <c r="B198" s="8" t="s">
        <v>16</v>
      </c>
      <c r="C198" s="9" t="s">
        <v>17</v>
      </c>
      <c r="D198" s="24" t="s">
        <v>18</v>
      </c>
      <c r="E198" s="29" t="s">
        <v>211</v>
      </c>
      <c r="F198" s="28" t="s">
        <v>402</v>
      </c>
      <c r="G198" s="16" t="s">
        <v>590</v>
      </c>
      <c r="H198" s="11">
        <v>39</v>
      </c>
      <c r="I198" s="12">
        <f t="shared" si="9"/>
        <v>1</v>
      </c>
      <c r="J198" s="7">
        <v>1</v>
      </c>
      <c r="K198" s="2">
        <v>0.15</v>
      </c>
      <c r="L198" s="4">
        <f t="shared" si="10"/>
        <v>5.85</v>
      </c>
      <c r="M198" s="4">
        <f t="shared" si="11"/>
        <v>33.15</v>
      </c>
    </row>
    <row r="199" spans="1:13" ht="63" x14ac:dyDescent="0.2">
      <c r="A199" s="8">
        <v>191</v>
      </c>
      <c r="B199" s="8" t="s">
        <v>16</v>
      </c>
      <c r="C199" s="9" t="s">
        <v>17</v>
      </c>
      <c r="D199" s="24" t="s">
        <v>18</v>
      </c>
      <c r="E199" s="29" t="s">
        <v>212</v>
      </c>
      <c r="F199" s="28" t="s">
        <v>403</v>
      </c>
      <c r="G199" s="16" t="s">
        <v>591</v>
      </c>
      <c r="H199" s="11">
        <v>32</v>
      </c>
      <c r="I199" s="12">
        <f t="shared" ref="I199" si="12">IF(H199=0," ",1)</f>
        <v>1</v>
      </c>
      <c r="J199" s="7">
        <v>1</v>
      </c>
      <c r="K199" s="2">
        <v>0.15</v>
      </c>
      <c r="L199" s="4">
        <f t="shared" ref="L199" si="13">IF(J199=0,0,H199*J199*K199)</f>
        <v>4.8</v>
      </c>
      <c r="M199" s="4">
        <f t="shared" ref="M199" si="14">IF(J199=0,0,(H199*J199)-L199)</f>
        <v>27.2</v>
      </c>
    </row>
  </sheetData>
  <mergeCells count="10">
    <mergeCell ref="A5:H6"/>
    <mergeCell ref="A4:H4"/>
    <mergeCell ref="A3:H3"/>
    <mergeCell ref="A2:H2"/>
    <mergeCell ref="A1:M1"/>
    <mergeCell ref="I6:L6"/>
    <mergeCell ref="I2:L2"/>
    <mergeCell ref="I3:L3"/>
    <mergeCell ref="I4:L4"/>
    <mergeCell ref="I5:L5"/>
  </mergeCells>
  <pageMargins left="0.70866141732283472" right="0.70866141732283472" top="0.74803149606299213" bottom="0.74803149606299213" header="0.31496062992125984" footer="0.31496062992125984"/>
  <pageSetup paperSize="9" scale="20" fitToHeight="0" orientation="portrait" r:id="rId1"/>
  <headerFooter>
    <oddHeader>&amp;LUniversità Ca’ Foscari&amp;R&amp;G</oddHeader>
    <oddFooter>&amp;CPagina &amp;P di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TD 1756493</vt:lpstr>
      <vt:lpstr>'TD 1756493'!Titoli_stampa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SIMIONATO Marco</dc:creator>
  <cp:lastModifiedBy>SIMIONATO Marco</cp:lastModifiedBy>
  <cp:lastPrinted>2021-07-06T14:32:48Z</cp:lastPrinted>
  <dcterms:created xsi:type="dcterms:W3CDTF">2020-06-17T13:45:19Z</dcterms:created>
  <dcterms:modified xsi:type="dcterms:W3CDTF">2021-07-06T14:33:34Z</dcterms:modified>
</cp:coreProperties>
</file>